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Лист1!$3:$4</definedName>
  </definedNames>
  <calcPr calcId="124519"/>
</workbook>
</file>

<file path=xl/calcChain.xml><?xml version="1.0" encoding="utf-8"?>
<calcChain xmlns="http://schemas.openxmlformats.org/spreadsheetml/2006/main">
  <c r="F27" i="1"/>
  <c r="F17" l="1"/>
  <c r="E27"/>
  <c r="D27"/>
  <c r="E16"/>
  <c r="E35" s="1"/>
  <c r="F16"/>
  <c r="F35" s="1"/>
  <c r="E17"/>
  <c r="D17"/>
</calcChain>
</file>

<file path=xl/sharedStrings.xml><?xml version="1.0" encoding="utf-8"?>
<sst xmlns="http://schemas.openxmlformats.org/spreadsheetml/2006/main" count="106" uniqueCount="60">
  <si>
    <t xml:space="preserve">Наименование  программы, объекта  </t>
  </si>
  <si>
    <t xml:space="preserve">Источники финансирования </t>
  </si>
  <si>
    <t xml:space="preserve">Полная стоимость строительства </t>
  </si>
  <si>
    <t xml:space="preserve">(млн. руб.) </t>
  </si>
  <si>
    <t xml:space="preserve">Сроки строительства </t>
  </si>
  <si>
    <t>№ п/п</t>
  </si>
  <si>
    <t>Полученный результат</t>
  </si>
  <si>
    <t xml:space="preserve">План </t>
  </si>
  <si>
    <t>Факт</t>
  </si>
  <si>
    <t xml:space="preserve">Внебюджет-ные средства
</t>
  </si>
  <si>
    <t>в том числе</t>
  </si>
  <si>
    <t>Капремонт объектов МУП "Рубцовский водоканал" - всего</t>
  </si>
  <si>
    <t xml:space="preserve">Капитальный ремонт канализационных коллекторов - всего
</t>
  </si>
  <si>
    <t xml:space="preserve">Мероприятия по капитальному ремонту социально значимых объектов </t>
  </si>
  <si>
    <t>Бюджет городского округа</t>
  </si>
  <si>
    <t>Краевой бюджет Бюджет городского округа</t>
  </si>
  <si>
    <t>Реконструкция системы централизованного горячего водоснабжения в г.Рубцовске</t>
  </si>
  <si>
    <t>Итого за счет краевого бюджета и бюджета городского округа</t>
  </si>
  <si>
    <t xml:space="preserve">Перечень объектов, реализованных по  Плану создания инженерной и транспортной инфраструктуры в городе Рубцовске за 2022 год </t>
  </si>
  <si>
    <t>2022 год</t>
  </si>
  <si>
    <t xml:space="preserve">капитальный ремонт участка канализационного коллектора от КК-1 до КК-3 по ул. Громова </t>
  </si>
  <si>
    <t xml:space="preserve">Замена участка  коллектора общей протяженностью 256,0 п.м.
</t>
  </si>
  <si>
    <t xml:space="preserve">капитальный ремонт КНС – 3 по адресу:  ул.Красной, 100 </t>
  </si>
  <si>
    <t xml:space="preserve">Адресная инвестиционная  программа муниципального образования город Рубцовск Алтайского края на 2022 год
</t>
  </si>
  <si>
    <t>реконструкция канализационного коллектора по пр.Ленина от ул.Сельмашской до КНС-5 в г.Рубцовске (проектные работы)</t>
  </si>
  <si>
    <t>реконструкция  моста через водоотводной канал в г.Рубцовске на ул.Тракторной, 51  (проектные работы)</t>
  </si>
  <si>
    <t xml:space="preserve">Подготовлена проектная документация и проведена ее государственная экспертиза
   </t>
  </si>
  <si>
    <t>перекладка водопроводных сетей</t>
  </si>
  <si>
    <t xml:space="preserve">замена насоса 4НФ на насос фекальный Иртыш НФ2 125/315.290-22/4-400 на КНС КОС </t>
  </si>
  <si>
    <t>создание линии обеззараживания диоксидом хлора на гидроузле 2-го подъёма</t>
  </si>
  <si>
    <t>капитальный ремонт в комплексе очистки сточных вод аэрационной системы на КОС</t>
  </si>
  <si>
    <t>замена 4-го городского насоса на насос NSCF 300-400/2500/L45VDC на гидроузле 2-го подъёма</t>
  </si>
  <si>
    <t>замена илоскреба на КОС</t>
  </si>
  <si>
    <t>капитальный ремонт  первичного радиального отстойника на КОС</t>
  </si>
  <si>
    <t xml:space="preserve">ремонт улично-дорожной сети в  
г. Рубцовске ул. Транспортная
</t>
  </si>
  <si>
    <t xml:space="preserve">ремонт улично-дорожной сети в  
г. Рубцовске пр. Ленина от 
пер. С. Кривенко до пересечения ул. Октябрьской с ул. Калинина
</t>
  </si>
  <si>
    <t xml:space="preserve">ремонт улично-дорожной сети в  
г. Рубцовске пр. Ленина от пер. Садового до пер. С. Кривенко
</t>
  </si>
  <si>
    <t xml:space="preserve">Завершение проектных работ перенесено на 2023 год </t>
  </si>
  <si>
    <t>Выполнен ремонт      2,7 км сетей</t>
  </si>
  <si>
    <t>капитальный ремонт кровли реагентного хозяйства на гидроузле 2-го подъема</t>
  </si>
  <si>
    <t>Выполнен демонтаж металлических конструкций на месте устройства линии, проектные работы</t>
  </si>
  <si>
    <t>Выполнена замена аэрационной системы №1</t>
  </si>
  <si>
    <t>Выполнены работы по замене насоса</t>
  </si>
  <si>
    <t>Выполнена замена насоса</t>
  </si>
  <si>
    <t xml:space="preserve">Приобретение нового оборудования </t>
  </si>
  <si>
    <t>Выполнены работы по капитальному ремонту</t>
  </si>
  <si>
    <t>Ликвидация аварийного состояния объекта перенесена на 2023 год в связи с удорожанием работ</t>
  </si>
  <si>
    <t>Выполнен ремонт  10,292 км. дорожного покрытия, установлены технические средства обеспечения безопасности дорожного движения.</t>
  </si>
  <si>
    <t>Выполнен ремонт  0,868 км дорожного покрытия</t>
  </si>
  <si>
    <t>Выполнен ремонт   0,750 км дорожного покрытия</t>
  </si>
  <si>
    <t>ремонт асфальтобетонного покрытия проезжей части улицы Тракторной от автодороги А - 322 до ул. Арычной в городе Рубцовске</t>
  </si>
  <si>
    <t xml:space="preserve">ремонт улично-дорожной сети по ул.Светлова, ул.Октябрьская , ул.Федоренко
</t>
  </si>
  <si>
    <t xml:space="preserve">ремонт улично-дорожной сети кольцевого движения по Рабочему тракту в г.Рубцовске
</t>
  </si>
  <si>
    <t>Выполнен ремонт   0,055 км. дорожного покрытия</t>
  </si>
  <si>
    <t>Выполнен ремонт   6,511 км. дорожного покрытия</t>
  </si>
  <si>
    <t>Выполнен ремонт   2,163 км. дорожного покрытия</t>
  </si>
  <si>
    <t>Из-за отсутствия проектно-сметной документации не выполнен ремонт</t>
  </si>
  <si>
    <t xml:space="preserve">Всего по  Плану создания инженерной и транспортной инфраструктуры в городе Рубцовске за 2022 год </t>
  </si>
  <si>
    <t xml:space="preserve">Обеспечение жителей города горячим водоснабжением надлежащего качества (температуры) по адресу: ул.Пролетарская 413 </t>
  </si>
  <si>
    <t xml:space="preserve">Ремонт улично-дорожной сети                                     г.Рубцовска - всего
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</si>
</sst>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6">
    <font>
      <sz val="11"/>
      <color theme="1"/>
      <name val="Calibri"/>
      <family val="2"/>
      <charset val="204"/>
      <scheme val="minor"/>
    </font>
    <font>
      <sz val="12"/>
      <color rgb="FF2D2901"/>
      <name val="Times New Roman"/>
      <family val="1"/>
      <charset val="204"/>
    </font>
    <font>
      <sz val="13"/>
      <color rgb="FF2D2901"/>
      <name val="Times New Roman"/>
      <family val="1"/>
      <charset val="204"/>
    </font>
    <font>
      <sz val="9"/>
      <color rgb="FF2D290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vertical="top" wrapText="1" readingOrder="1"/>
    </xf>
    <xf numFmtId="0" fontId="2" fillId="0" borderId="0" xfId="0" applyFont="1" applyFill="1" applyBorder="1" applyAlignment="1">
      <alignment horizontal="center" vertical="top" wrapText="1" readingOrder="1"/>
    </xf>
    <xf numFmtId="0" fontId="2" fillId="0" borderId="1" xfId="0" applyFont="1" applyFill="1" applyBorder="1" applyAlignment="1">
      <alignment horizontal="left" vertical="top" wrapText="1" readingOrder="1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 readingOrder="1"/>
    </xf>
    <xf numFmtId="165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top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0" fillId="0" borderId="0" xfId="0" applyFill="1"/>
    <xf numFmtId="0" fontId="2" fillId="0" borderId="2" xfId="0" applyFont="1" applyFill="1" applyBorder="1" applyAlignment="1">
      <alignment horizontal="left" vertical="top" wrapText="1" readingOrder="1"/>
    </xf>
    <xf numFmtId="0" fontId="2" fillId="0" borderId="3" xfId="0" applyFont="1" applyFill="1" applyBorder="1" applyAlignment="1">
      <alignment horizontal="left" vertical="top" wrapText="1" readingOrder="1"/>
    </xf>
    <xf numFmtId="0" fontId="3" fillId="0" borderId="3" xfId="0" applyFont="1" applyFill="1" applyBorder="1" applyAlignment="1">
      <alignment horizontal="center" vertical="top" wrapText="1" readingOrder="1"/>
    </xf>
    <xf numFmtId="0" fontId="3" fillId="0" borderId="1" xfId="0" applyFont="1" applyFill="1" applyBorder="1" applyAlignment="1">
      <alignment horizontal="left" vertical="top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0" fillId="0" borderId="0" xfId="0" applyNumberFormat="1"/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top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left" vertical="top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top" wrapText="1" readingOrder="1"/>
    </xf>
    <xf numFmtId="165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top" wrapText="1" readingOrder="1"/>
    </xf>
    <xf numFmtId="0" fontId="2" fillId="0" borderId="5" xfId="0" applyFont="1" applyFill="1" applyBorder="1" applyAlignment="1">
      <alignment vertical="top" wrapText="1" readingOrder="1"/>
    </xf>
    <xf numFmtId="165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top" wrapText="1" readingOrder="1"/>
    </xf>
    <xf numFmtId="0" fontId="3" fillId="0" borderId="1" xfId="0" applyFont="1" applyFill="1" applyBorder="1" applyAlignment="1">
      <alignment vertical="top" wrapText="1" readingOrder="1"/>
    </xf>
    <xf numFmtId="0" fontId="3" fillId="0" borderId="1" xfId="0" applyFont="1" applyFill="1" applyBorder="1" applyAlignment="1">
      <alignment vertical="center" wrapText="1" readingOrder="1"/>
    </xf>
    <xf numFmtId="0" fontId="2" fillId="0" borderId="1" xfId="0" applyFont="1" applyFill="1" applyBorder="1" applyAlignment="1">
      <alignment vertical="top" wrapText="1" readingOrder="1"/>
    </xf>
    <xf numFmtId="0" fontId="5" fillId="0" borderId="0" xfId="0" applyFont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 readingOrder="1"/>
    </xf>
    <xf numFmtId="165" fontId="2" fillId="0" borderId="2" xfId="0" applyNumberFormat="1" applyFont="1" applyFill="1" applyBorder="1" applyAlignment="1">
      <alignment horizontal="center" vertical="center" wrapText="1" readingOrder="1"/>
    </xf>
    <xf numFmtId="165" fontId="2" fillId="0" borderId="3" xfId="0" applyNumberFormat="1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3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top" wrapText="1" readingOrder="1"/>
    </xf>
    <xf numFmtId="0" fontId="2" fillId="0" borderId="8" xfId="0" applyFont="1" applyFill="1" applyBorder="1" applyAlignment="1">
      <alignment horizontal="left" vertical="top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165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left" vertical="top" wrapText="1" readingOrder="1"/>
    </xf>
    <xf numFmtId="0" fontId="2" fillId="0" borderId="9" xfId="0" applyFont="1" applyFill="1" applyBorder="1" applyAlignment="1">
      <alignment horizontal="center" vertical="center" wrapText="1" readingOrder="1"/>
    </xf>
    <xf numFmtId="0" fontId="2" fillId="0" borderId="7" xfId="0" applyFont="1" applyFill="1" applyBorder="1" applyAlignment="1">
      <alignment horizontal="center" vertical="top" wrapText="1" readingOrder="1"/>
    </xf>
    <xf numFmtId="0" fontId="2" fillId="0" borderId="1" xfId="0" applyFont="1" applyFill="1" applyBorder="1" applyAlignment="1">
      <alignment horizontal="center" vertical="top" wrapText="1" readingOrder="1"/>
    </xf>
    <xf numFmtId="0" fontId="3" fillId="2" borderId="9" xfId="0" applyFont="1" applyFill="1" applyBorder="1" applyAlignment="1">
      <alignment horizontal="left" vertical="top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top" wrapText="1" readingOrder="1"/>
    </xf>
    <xf numFmtId="0" fontId="2" fillId="0" borderId="1" xfId="0" applyFont="1" applyFill="1" applyBorder="1" applyAlignment="1">
      <alignment horizontal="left" vertical="top" wrapText="1" readingOrder="1"/>
    </xf>
    <xf numFmtId="0" fontId="2" fillId="0" borderId="2" xfId="0" applyFont="1" applyFill="1" applyBorder="1" applyAlignment="1">
      <alignment vertical="top" wrapText="1" readingOrder="1"/>
    </xf>
    <xf numFmtId="0" fontId="2" fillId="0" borderId="3" xfId="0" applyFont="1" applyFill="1" applyBorder="1" applyAlignment="1">
      <alignment vertical="top" wrapText="1" readingOrder="1"/>
    </xf>
    <xf numFmtId="0" fontId="2" fillId="2" borderId="5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>
      <alignment horizontal="center" vertical="center" wrapText="1" readingOrder="1"/>
    </xf>
    <xf numFmtId="165" fontId="2" fillId="0" borderId="3" xfId="0" applyNumberFormat="1" applyFont="1" applyFill="1" applyBorder="1" applyAlignment="1">
      <alignment horizontal="center" vertical="center" wrapText="1" readingOrder="1"/>
    </xf>
    <xf numFmtId="1" fontId="2" fillId="0" borderId="2" xfId="0" applyNumberFormat="1" applyFont="1" applyFill="1" applyBorder="1" applyAlignment="1">
      <alignment horizontal="center" vertical="center" wrapText="1" readingOrder="1"/>
    </xf>
    <xf numFmtId="1" fontId="2" fillId="0" borderId="3" xfId="0" applyNumberFormat="1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3" fillId="0" borderId="9" xfId="0" applyFont="1" applyFill="1" applyBorder="1" applyAlignment="1">
      <alignment horizontal="left" vertical="top" wrapText="1" readingOrder="1"/>
    </xf>
    <xf numFmtId="0" fontId="3" fillId="0" borderId="4" xfId="0" applyFont="1" applyFill="1" applyBorder="1" applyAlignment="1">
      <alignment horizontal="left" vertical="top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3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left" vertical="top" wrapText="1" readingOrder="1"/>
    </xf>
    <xf numFmtId="0" fontId="3" fillId="0" borderId="3" xfId="0" applyFont="1" applyFill="1" applyBorder="1" applyAlignment="1">
      <alignment horizontal="left" vertical="top" wrapText="1" readingOrder="1"/>
    </xf>
    <xf numFmtId="0" fontId="4" fillId="0" borderId="0" xfId="0" applyFont="1" applyFill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 readingOrder="1"/>
    </xf>
    <xf numFmtId="0" fontId="2" fillId="0" borderId="6" xfId="0" applyFont="1" applyFill="1" applyBorder="1" applyAlignment="1">
      <alignment horizontal="center" vertical="top" wrapText="1" readingOrder="1"/>
    </xf>
    <xf numFmtId="0" fontId="2" fillId="0" borderId="5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 readingOrder="1"/>
    </xf>
    <xf numFmtId="0" fontId="2" fillId="0" borderId="8" xfId="0" applyFont="1" applyFill="1" applyBorder="1" applyAlignment="1">
      <alignment horizontal="center" vertical="center" wrapText="1" readingOrder="1"/>
    </xf>
    <xf numFmtId="0" fontId="2" fillId="0" borderId="5" xfId="0" applyFont="1" applyFill="1" applyBorder="1" applyAlignment="1">
      <alignment vertical="top" wrapText="1" readingOrder="1"/>
    </xf>
    <xf numFmtId="0" fontId="2" fillId="0" borderId="10" xfId="0" applyFont="1" applyFill="1" applyBorder="1" applyAlignment="1">
      <alignment vertical="top" wrapText="1" readingOrder="1"/>
    </xf>
    <xf numFmtId="0" fontId="2" fillId="0" borderId="9" xfId="0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center" vertical="center" wrapText="1" readingOrder="1"/>
    </xf>
    <xf numFmtId="0" fontId="2" fillId="0" borderId="7" xfId="0" applyFont="1" applyFill="1" applyBorder="1" applyAlignment="1">
      <alignment horizontal="center" vertical="top" wrapText="1" readingOrder="1"/>
    </xf>
    <xf numFmtId="0" fontId="2" fillId="0" borderId="8" xfId="0" applyFont="1" applyFill="1" applyBorder="1" applyAlignment="1">
      <alignment horizontal="center" vertical="top" wrapText="1" readingOrder="1"/>
    </xf>
    <xf numFmtId="0" fontId="2" fillId="0" borderId="1" xfId="0" applyFont="1" applyFill="1" applyBorder="1" applyAlignment="1">
      <alignment horizontal="center" vertical="top" wrapText="1" readingOrder="1"/>
    </xf>
    <xf numFmtId="0" fontId="0" fillId="0" borderId="0" xfId="0" applyAlignment="1">
      <alignment horizontal="center"/>
    </xf>
    <xf numFmtId="0" fontId="2" fillId="0" borderId="5" xfId="0" applyFont="1" applyFill="1" applyBorder="1" applyAlignment="1">
      <alignment horizontal="left" vertical="top" wrapText="1" readingOrder="1"/>
    </xf>
    <xf numFmtId="0" fontId="2" fillId="0" borderId="10" xfId="0" applyFont="1" applyFill="1" applyBorder="1" applyAlignment="1">
      <alignment horizontal="left" vertical="top" wrapText="1" readingOrder="1"/>
    </xf>
    <xf numFmtId="0" fontId="3" fillId="2" borderId="9" xfId="0" applyFont="1" applyFill="1" applyBorder="1" applyAlignment="1">
      <alignment horizontal="left" vertical="top" wrapText="1" readingOrder="1"/>
    </xf>
    <xf numFmtId="0" fontId="0" fillId="2" borderId="4" xfId="0" applyFill="1" applyBorder="1" applyAlignment="1">
      <alignment horizontal="left" vertical="top" wrapText="1" readingOrder="1"/>
    </xf>
    <xf numFmtId="0" fontId="2" fillId="0" borderId="1" xfId="0" applyFont="1" applyFill="1" applyBorder="1" applyAlignment="1">
      <alignment horizontal="left" vertical="center" wrapText="1" readingOrder="1"/>
    </xf>
    <xf numFmtId="0" fontId="2" fillId="0" borderId="1" xfId="0" applyFont="1" applyFill="1" applyBorder="1" applyAlignment="1">
      <alignment horizontal="left" vertical="center" wrapText="1" readingOrder="1"/>
    </xf>
    <xf numFmtId="0" fontId="2" fillId="0" borderId="7" xfId="0" applyFont="1" applyFill="1" applyBorder="1" applyAlignment="1">
      <alignment horizontal="left" vertical="top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workbookViewId="0">
      <selection activeCell="B5" sqref="B5"/>
    </sheetView>
  </sheetViews>
  <sheetFormatPr defaultRowHeight="14.4"/>
  <cols>
    <col min="1" max="1" width="4.6640625" customWidth="1"/>
    <col min="2" max="2" width="41.77734375" customWidth="1"/>
    <col min="3" max="3" width="15.109375" customWidth="1"/>
    <col min="4" max="4" width="15.88671875" customWidth="1"/>
    <col min="5" max="5" width="11.6640625" customWidth="1"/>
    <col min="6" max="6" width="12.33203125" customWidth="1"/>
    <col min="7" max="7" width="11.88671875" customWidth="1"/>
    <col min="8" max="8" width="16.44140625" customWidth="1"/>
    <col min="10" max="10" width="42.33203125" customWidth="1"/>
  </cols>
  <sheetData>
    <row r="1" spans="1:13" ht="33.6" customHeight="1">
      <c r="A1" s="72" t="s">
        <v>18</v>
      </c>
      <c r="B1" s="72"/>
      <c r="C1" s="72"/>
      <c r="D1" s="72"/>
      <c r="E1" s="72"/>
      <c r="F1" s="72"/>
      <c r="G1" s="72"/>
      <c r="H1" s="72"/>
    </row>
    <row r="2" spans="1:13" ht="18.600000000000001" customHeight="1">
      <c r="A2" s="10"/>
      <c r="B2" s="10"/>
      <c r="C2" s="10"/>
      <c r="D2" s="10"/>
      <c r="E2" s="10"/>
      <c r="F2" s="10"/>
      <c r="G2" s="10"/>
      <c r="H2" s="1" t="s">
        <v>3</v>
      </c>
    </row>
    <row r="3" spans="1:13" ht="16.8">
      <c r="A3" s="65" t="s">
        <v>5</v>
      </c>
      <c r="B3" s="65" t="s">
        <v>0</v>
      </c>
      <c r="C3" s="65" t="s">
        <v>1</v>
      </c>
      <c r="D3" s="65" t="s">
        <v>2</v>
      </c>
      <c r="E3" s="65" t="s">
        <v>19</v>
      </c>
      <c r="F3" s="65"/>
      <c r="G3" s="65" t="s">
        <v>4</v>
      </c>
      <c r="H3" s="65" t="s">
        <v>6</v>
      </c>
    </row>
    <row r="4" spans="1:13" ht="50.4" customHeight="1">
      <c r="A4" s="68"/>
      <c r="B4" s="65"/>
      <c r="C4" s="68"/>
      <c r="D4" s="68"/>
      <c r="E4" s="17" t="s">
        <v>7</v>
      </c>
      <c r="F4" s="17" t="s">
        <v>8</v>
      </c>
      <c r="G4" s="65"/>
      <c r="H4" s="68"/>
      <c r="K4" s="3"/>
      <c r="L4" s="3"/>
      <c r="M4" s="3"/>
    </row>
    <row r="5" spans="1:13" ht="55.2" customHeight="1">
      <c r="A5" s="73">
        <v>1</v>
      </c>
      <c r="B5" s="93" t="s">
        <v>13</v>
      </c>
      <c r="C5" s="77" t="s">
        <v>15</v>
      </c>
      <c r="D5" s="61">
        <v>47.564999999999998</v>
      </c>
      <c r="E5" s="61">
        <v>47.564999999999998</v>
      </c>
      <c r="F5" s="61">
        <v>45.069000000000003</v>
      </c>
      <c r="G5" s="68" t="s">
        <v>19</v>
      </c>
      <c r="H5" s="70" t="s">
        <v>21</v>
      </c>
    </row>
    <row r="6" spans="1:13" ht="43.2" customHeight="1">
      <c r="A6" s="74"/>
      <c r="B6" s="43" t="s">
        <v>12</v>
      </c>
      <c r="C6" s="78"/>
      <c r="D6" s="62"/>
      <c r="E6" s="62"/>
      <c r="F6" s="62"/>
      <c r="G6" s="69"/>
      <c r="H6" s="71"/>
      <c r="J6" s="16"/>
    </row>
    <row r="7" spans="1:13" ht="16.2" customHeight="1">
      <c r="A7" s="42"/>
      <c r="B7" s="35" t="s">
        <v>10</v>
      </c>
      <c r="C7" s="41"/>
      <c r="D7" s="37"/>
      <c r="E7" s="37"/>
      <c r="F7" s="37"/>
      <c r="G7" s="38"/>
      <c r="H7" s="13"/>
      <c r="L7" s="6"/>
      <c r="M7" s="5"/>
    </row>
    <row r="8" spans="1:13" ht="90.6" customHeight="1">
      <c r="A8" s="79" t="s">
        <v>20</v>
      </c>
      <c r="B8" s="80"/>
      <c r="C8" s="45" t="s">
        <v>15</v>
      </c>
      <c r="D8" s="37"/>
      <c r="E8" s="37">
        <v>47.564999999999998</v>
      </c>
      <c r="F8" s="37">
        <v>45.069000000000003</v>
      </c>
      <c r="G8" s="38" t="s">
        <v>19</v>
      </c>
      <c r="H8" s="14" t="s">
        <v>21</v>
      </c>
      <c r="L8" s="6"/>
      <c r="M8" s="5"/>
    </row>
    <row r="9" spans="1:13" ht="49.8" customHeight="1">
      <c r="A9" s="85">
        <v>2</v>
      </c>
      <c r="B9" s="11" t="s">
        <v>23</v>
      </c>
      <c r="C9" s="68" t="s">
        <v>14</v>
      </c>
      <c r="D9" s="61">
        <v>4.5999999999999996</v>
      </c>
      <c r="E9" s="61">
        <v>4.5999999999999996</v>
      </c>
      <c r="F9" s="63">
        <v>0</v>
      </c>
      <c r="G9" s="65" t="s">
        <v>19</v>
      </c>
      <c r="H9" s="66" t="s">
        <v>46</v>
      </c>
      <c r="L9" s="6"/>
      <c r="M9" s="5"/>
    </row>
    <row r="10" spans="1:13" ht="39" customHeight="1">
      <c r="A10" s="85"/>
      <c r="B10" s="12" t="s">
        <v>22</v>
      </c>
      <c r="C10" s="69"/>
      <c r="D10" s="62"/>
      <c r="E10" s="62"/>
      <c r="F10" s="64"/>
      <c r="G10" s="65"/>
      <c r="H10" s="67"/>
      <c r="L10" s="6"/>
      <c r="M10" s="5"/>
    </row>
    <row r="11" spans="1:13" ht="71.400000000000006" customHeight="1">
      <c r="A11" s="83">
        <v>3</v>
      </c>
      <c r="B11" s="11" t="s">
        <v>23</v>
      </c>
      <c r="C11" s="68" t="s">
        <v>14</v>
      </c>
      <c r="D11" s="61">
        <v>4.6760000000000002</v>
      </c>
      <c r="E11" s="61">
        <v>4.6760000000000002</v>
      </c>
      <c r="F11" s="63">
        <v>0</v>
      </c>
      <c r="G11" s="65" t="s">
        <v>19</v>
      </c>
      <c r="H11" s="66" t="s">
        <v>37</v>
      </c>
      <c r="L11" s="6"/>
      <c r="M11" s="5"/>
    </row>
    <row r="12" spans="1:13" ht="68.400000000000006" customHeight="1">
      <c r="A12" s="84"/>
      <c r="B12" s="12" t="s">
        <v>24</v>
      </c>
      <c r="C12" s="69"/>
      <c r="D12" s="62"/>
      <c r="E12" s="62"/>
      <c r="F12" s="64"/>
      <c r="G12" s="65"/>
      <c r="H12" s="67"/>
      <c r="L12" s="6"/>
      <c r="M12" s="5"/>
    </row>
    <row r="13" spans="1:13" ht="51.6" customHeight="1">
      <c r="A13" s="83">
        <v>4</v>
      </c>
      <c r="B13" s="11" t="s">
        <v>23</v>
      </c>
      <c r="C13" s="68" t="s">
        <v>14</v>
      </c>
      <c r="D13" s="61">
        <v>2.9750000000000001</v>
      </c>
      <c r="E13" s="61">
        <v>2.9750000000000001</v>
      </c>
      <c r="F13" s="61">
        <v>2.5830000000000002</v>
      </c>
      <c r="G13" s="65" t="s">
        <v>19</v>
      </c>
      <c r="H13" s="70" t="s">
        <v>26</v>
      </c>
      <c r="L13" s="6"/>
      <c r="M13" s="5"/>
    </row>
    <row r="14" spans="1:13" ht="70.2" customHeight="1">
      <c r="A14" s="84"/>
      <c r="B14" s="20" t="s">
        <v>25</v>
      </c>
      <c r="C14" s="69"/>
      <c r="D14" s="62"/>
      <c r="E14" s="62"/>
      <c r="F14" s="62"/>
      <c r="G14" s="65"/>
      <c r="H14" s="71"/>
      <c r="L14" s="6"/>
      <c r="M14" s="5"/>
    </row>
    <row r="15" spans="1:13" ht="96" customHeight="1">
      <c r="A15" s="51">
        <v>5</v>
      </c>
      <c r="B15" s="11" t="s">
        <v>16</v>
      </c>
      <c r="C15" s="50" t="s">
        <v>14</v>
      </c>
      <c r="D15" s="46">
        <v>1</v>
      </c>
      <c r="E15" s="46">
        <v>1</v>
      </c>
      <c r="F15" s="46"/>
      <c r="G15" s="47" t="s">
        <v>19</v>
      </c>
      <c r="H15" s="53" t="s">
        <v>58</v>
      </c>
      <c r="L15" s="6"/>
      <c r="M15" s="5"/>
    </row>
    <row r="16" spans="1:13" ht="32.4" customHeight="1">
      <c r="A16" s="91" t="s">
        <v>17</v>
      </c>
      <c r="B16" s="91"/>
      <c r="C16" s="92"/>
      <c r="D16" s="49"/>
      <c r="E16" s="7">
        <f>SUM(E5+E9+E11+E13+E15)</f>
        <v>60.816000000000003</v>
      </c>
      <c r="F16" s="7">
        <f>SUM(F5+F9+F11+F13+F15)</f>
        <v>47.652000000000001</v>
      </c>
      <c r="G16" s="52"/>
      <c r="H16" s="2"/>
    </row>
    <row r="17" spans="1:10" ht="34.200000000000003" customHeight="1">
      <c r="A17" s="26">
        <v>6</v>
      </c>
      <c r="B17" s="28" t="s">
        <v>11</v>
      </c>
      <c r="C17" s="18" t="s">
        <v>9</v>
      </c>
      <c r="D17" s="7">
        <f>SUM(D19+D20+D21+D22+D23+D24+D25)</f>
        <v>3.6</v>
      </c>
      <c r="E17" s="7">
        <f>SUM(E19+E20+E21+E22+E23+E24+E25)</f>
        <v>3.6</v>
      </c>
      <c r="F17" s="7">
        <f>SUM(F19+F20+F21+F22+F23+F24+F25+F26)</f>
        <v>32.816000000000003</v>
      </c>
      <c r="G17" s="39" t="s">
        <v>19</v>
      </c>
      <c r="H17" s="2"/>
    </row>
    <row r="18" spans="1:10" ht="21.6" customHeight="1">
      <c r="A18" s="33"/>
      <c r="B18" s="4" t="s">
        <v>10</v>
      </c>
      <c r="C18" s="18"/>
      <c r="D18" s="21"/>
      <c r="E18" s="21"/>
      <c r="F18" s="22"/>
      <c r="G18" s="40"/>
      <c r="H18" s="2"/>
    </row>
    <row r="19" spans="1:10" ht="36" customHeight="1">
      <c r="A19" s="56" t="s">
        <v>27</v>
      </c>
      <c r="B19" s="56"/>
      <c r="C19" s="18" t="s">
        <v>9</v>
      </c>
      <c r="D19" s="21">
        <v>3.6</v>
      </c>
      <c r="E19" s="21">
        <v>3.6</v>
      </c>
      <c r="F19" s="7">
        <v>2.242</v>
      </c>
      <c r="G19" s="39" t="s">
        <v>19</v>
      </c>
      <c r="H19" s="31" t="s">
        <v>38</v>
      </c>
    </row>
    <row r="20" spans="1:10" ht="49.2" customHeight="1">
      <c r="A20" s="56" t="s">
        <v>28</v>
      </c>
      <c r="B20" s="56"/>
      <c r="C20" s="18" t="s">
        <v>9</v>
      </c>
      <c r="D20" s="21"/>
      <c r="E20" s="21"/>
      <c r="F20" s="7">
        <v>0.86499999999999999</v>
      </c>
      <c r="G20" s="39" t="s">
        <v>19</v>
      </c>
      <c r="H20" s="31" t="s">
        <v>42</v>
      </c>
    </row>
    <row r="21" spans="1:10" ht="64.2" customHeight="1">
      <c r="A21" s="56" t="s">
        <v>29</v>
      </c>
      <c r="B21" s="56"/>
      <c r="C21" s="18" t="s">
        <v>9</v>
      </c>
      <c r="D21" s="21"/>
      <c r="E21" s="21"/>
      <c r="F21" s="7">
        <v>2.1179999999999999</v>
      </c>
      <c r="G21" s="39" t="s">
        <v>19</v>
      </c>
      <c r="H21" s="31" t="s">
        <v>40</v>
      </c>
    </row>
    <row r="22" spans="1:10" ht="40.200000000000003" customHeight="1">
      <c r="A22" s="56" t="s">
        <v>30</v>
      </c>
      <c r="B22" s="56"/>
      <c r="C22" s="21" t="s">
        <v>9</v>
      </c>
      <c r="D22" s="7"/>
      <c r="E22" s="7"/>
      <c r="F22" s="7">
        <v>0.65600000000000003</v>
      </c>
      <c r="G22" s="39" t="s">
        <v>19</v>
      </c>
      <c r="H22" s="32" t="s">
        <v>41</v>
      </c>
    </row>
    <row r="23" spans="1:10" ht="52.2" customHeight="1">
      <c r="A23" s="56" t="s">
        <v>31</v>
      </c>
      <c r="B23" s="56"/>
      <c r="C23" s="27" t="s">
        <v>9</v>
      </c>
      <c r="D23" s="25"/>
      <c r="E23" s="25"/>
      <c r="F23" s="7">
        <v>2.9820000000000002</v>
      </c>
      <c r="G23" s="39" t="s">
        <v>19</v>
      </c>
      <c r="H23" s="31" t="s">
        <v>43</v>
      </c>
    </row>
    <row r="24" spans="1:10" ht="39.6" customHeight="1">
      <c r="A24" s="56" t="s">
        <v>32</v>
      </c>
      <c r="B24" s="56"/>
      <c r="C24" s="27" t="s">
        <v>9</v>
      </c>
      <c r="D24" s="25"/>
      <c r="E24" s="25"/>
      <c r="F24" s="7">
        <v>13.125</v>
      </c>
      <c r="G24" s="39" t="s">
        <v>19</v>
      </c>
      <c r="H24" s="31" t="s">
        <v>44</v>
      </c>
    </row>
    <row r="25" spans="1:10" ht="37.799999999999997" customHeight="1">
      <c r="A25" s="56" t="s">
        <v>33</v>
      </c>
      <c r="B25" s="56"/>
      <c r="C25" s="52" t="s">
        <v>9</v>
      </c>
      <c r="D25" s="7"/>
      <c r="E25" s="7"/>
      <c r="F25" s="7">
        <v>6.9930000000000003</v>
      </c>
      <c r="G25" s="48" t="s">
        <v>19</v>
      </c>
      <c r="H25" s="32" t="s">
        <v>45</v>
      </c>
    </row>
    <row r="26" spans="1:10" ht="37.799999999999997" customHeight="1">
      <c r="A26" s="87" t="s">
        <v>39</v>
      </c>
      <c r="B26" s="88"/>
      <c r="C26" s="30" t="s">
        <v>9</v>
      </c>
      <c r="D26" s="29"/>
      <c r="E26" s="29"/>
      <c r="F26" s="36">
        <v>3.835</v>
      </c>
      <c r="G26" s="39" t="s">
        <v>19</v>
      </c>
      <c r="H26" s="32" t="s">
        <v>45</v>
      </c>
    </row>
    <row r="27" spans="1:10" ht="67.8" customHeight="1">
      <c r="A27" s="77">
        <v>7</v>
      </c>
      <c r="B27" s="57" t="s">
        <v>59</v>
      </c>
      <c r="C27" s="81" t="s">
        <v>15</v>
      </c>
      <c r="D27" s="61">
        <f>SUM(D29+D30+D31+D32+D33)</f>
        <v>202.202</v>
      </c>
      <c r="E27" s="61">
        <f>SUM(E29+E30+E31+E32+E33)</f>
        <v>202.202</v>
      </c>
      <c r="F27" s="61">
        <f>SUM(F29+F30+F31+F32+F33+F34)</f>
        <v>181.303</v>
      </c>
      <c r="G27" s="65" t="s">
        <v>19</v>
      </c>
      <c r="H27" s="89" t="s">
        <v>47</v>
      </c>
    </row>
    <row r="28" spans="1:10" ht="36.6" customHeight="1">
      <c r="A28" s="78"/>
      <c r="B28" s="58"/>
      <c r="C28" s="82"/>
      <c r="D28" s="62"/>
      <c r="E28" s="62"/>
      <c r="F28" s="62"/>
      <c r="G28" s="65"/>
      <c r="H28" s="90"/>
      <c r="J28" s="34"/>
    </row>
    <row r="29" spans="1:10" ht="87.6" customHeight="1">
      <c r="A29" s="75" t="s">
        <v>34</v>
      </c>
      <c r="B29" s="76"/>
      <c r="C29" s="18" t="s">
        <v>15</v>
      </c>
      <c r="D29" s="19">
        <v>51.988</v>
      </c>
      <c r="E29" s="26">
        <v>51.988</v>
      </c>
      <c r="F29" s="54">
        <v>56.213000000000001</v>
      </c>
      <c r="G29" s="54" t="s">
        <v>19</v>
      </c>
      <c r="H29" s="55" t="s">
        <v>48</v>
      </c>
      <c r="J29" s="34"/>
    </row>
    <row r="30" spans="1:10" ht="86.4" customHeight="1">
      <c r="A30" s="75" t="s">
        <v>35</v>
      </c>
      <c r="B30" s="76"/>
      <c r="C30" s="18" t="s">
        <v>15</v>
      </c>
      <c r="D30" s="19">
        <v>48.534999999999997</v>
      </c>
      <c r="E30" s="26">
        <v>48.534999999999997</v>
      </c>
      <c r="F30" s="54">
        <v>46.185000000000002</v>
      </c>
      <c r="G30" s="54" t="s">
        <v>19</v>
      </c>
      <c r="H30" s="55" t="s">
        <v>49</v>
      </c>
      <c r="J30" s="34"/>
    </row>
    <row r="31" spans="1:10" ht="85.2" customHeight="1">
      <c r="A31" s="75" t="s">
        <v>36</v>
      </c>
      <c r="B31" s="76"/>
      <c r="C31" s="24" t="s">
        <v>15</v>
      </c>
      <c r="D31" s="23">
        <v>29.234999999999999</v>
      </c>
      <c r="E31" s="26">
        <v>29.234999999999999</v>
      </c>
      <c r="F31" s="54">
        <v>0</v>
      </c>
      <c r="G31" s="54" t="s">
        <v>19</v>
      </c>
      <c r="H31" s="55" t="s">
        <v>56</v>
      </c>
      <c r="J31" s="34"/>
    </row>
    <row r="32" spans="1:10" ht="91.8" customHeight="1">
      <c r="A32" s="59" t="s">
        <v>52</v>
      </c>
      <c r="B32" s="60"/>
      <c r="C32" s="52" t="s">
        <v>15</v>
      </c>
      <c r="D32" s="7">
        <v>2.37</v>
      </c>
      <c r="E32" s="7">
        <v>2.37</v>
      </c>
      <c r="F32" s="54">
        <v>2.5379999999999998</v>
      </c>
      <c r="G32" s="54" t="s">
        <v>19</v>
      </c>
      <c r="H32" s="55" t="s">
        <v>53</v>
      </c>
      <c r="J32" s="34"/>
    </row>
    <row r="33" spans="1:10" ht="82.2" customHeight="1">
      <c r="A33" s="59" t="s">
        <v>50</v>
      </c>
      <c r="B33" s="60"/>
      <c r="C33" s="52" t="s">
        <v>15</v>
      </c>
      <c r="D33" s="15">
        <v>70.073999999999998</v>
      </c>
      <c r="E33" s="26">
        <v>70.073999999999998</v>
      </c>
      <c r="F33" s="54">
        <v>46.713000000000001</v>
      </c>
      <c r="G33" s="54" t="s">
        <v>19</v>
      </c>
      <c r="H33" s="55" t="s">
        <v>54</v>
      </c>
      <c r="J33" s="34"/>
    </row>
    <row r="34" spans="1:10" ht="88.2" customHeight="1">
      <c r="A34" s="59" t="s">
        <v>51</v>
      </c>
      <c r="B34" s="60"/>
      <c r="C34" s="52" t="s">
        <v>15</v>
      </c>
      <c r="D34" s="44"/>
      <c r="E34" s="44"/>
      <c r="F34" s="54">
        <v>29.654</v>
      </c>
      <c r="G34" s="54" t="s">
        <v>19</v>
      </c>
      <c r="H34" s="55" t="s">
        <v>55</v>
      </c>
      <c r="J34" s="34"/>
    </row>
    <row r="35" spans="1:10" ht="51.6" customHeight="1">
      <c r="A35" s="87" t="s">
        <v>57</v>
      </c>
      <c r="B35" s="88"/>
      <c r="C35" s="8"/>
      <c r="D35" s="9"/>
      <c r="E35" s="7">
        <f>SUM(E16+E17+E27)</f>
        <v>266.61799999999999</v>
      </c>
      <c r="F35" s="7">
        <f>SUM(F16+F17+F27)</f>
        <v>261.77100000000002</v>
      </c>
      <c r="G35" s="9"/>
      <c r="H35" s="2"/>
    </row>
    <row r="37" spans="1:10">
      <c r="A37" s="86"/>
      <c r="B37" s="86"/>
      <c r="C37" s="86"/>
      <c r="D37" s="86"/>
      <c r="E37" s="86"/>
      <c r="F37" s="86"/>
      <c r="G37" s="86"/>
      <c r="H37" s="86"/>
    </row>
  </sheetData>
  <mergeCells count="62">
    <mergeCell ref="A37:H37"/>
    <mergeCell ref="D9:D10"/>
    <mergeCell ref="E9:E10"/>
    <mergeCell ref="F9:F10"/>
    <mergeCell ref="A35:B35"/>
    <mergeCell ref="A30:B30"/>
    <mergeCell ref="A33:B33"/>
    <mergeCell ref="C11:C12"/>
    <mergeCell ref="A31:B31"/>
    <mergeCell ref="H27:H28"/>
    <mergeCell ref="A16:B16"/>
    <mergeCell ref="A27:A28"/>
    <mergeCell ref="A26:B26"/>
    <mergeCell ref="H13:H14"/>
    <mergeCell ref="G11:G12"/>
    <mergeCell ref="A5:A6"/>
    <mergeCell ref="A29:B29"/>
    <mergeCell ref="C5:C6"/>
    <mergeCell ref="D27:D28"/>
    <mergeCell ref="E27:E28"/>
    <mergeCell ref="A8:B8"/>
    <mergeCell ref="A25:B25"/>
    <mergeCell ref="C27:C28"/>
    <mergeCell ref="D11:D12"/>
    <mergeCell ref="C9:C10"/>
    <mergeCell ref="A11:A12"/>
    <mergeCell ref="A13:A14"/>
    <mergeCell ref="A9:A10"/>
    <mergeCell ref="C13:C14"/>
    <mergeCell ref="A1:H1"/>
    <mergeCell ref="E3:F3"/>
    <mergeCell ref="D3:D4"/>
    <mergeCell ref="A3:A4"/>
    <mergeCell ref="B3:B4"/>
    <mergeCell ref="C3:C4"/>
    <mergeCell ref="G3:G4"/>
    <mergeCell ref="H3:H4"/>
    <mergeCell ref="F27:F28"/>
    <mergeCell ref="G27:G28"/>
    <mergeCell ref="H9:H10"/>
    <mergeCell ref="G5:G6"/>
    <mergeCell ref="G9:G10"/>
    <mergeCell ref="H5:H6"/>
    <mergeCell ref="G13:G14"/>
    <mergeCell ref="H11:H12"/>
    <mergeCell ref="E13:E14"/>
    <mergeCell ref="F13:F14"/>
    <mergeCell ref="D13:D14"/>
    <mergeCell ref="D5:D6"/>
    <mergeCell ref="E5:E6"/>
    <mergeCell ref="F5:F6"/>
    <mergeCell ref="E11:E12"/>
    <mergeCell ref="F11:F12"/>
    <mergeCell ref="A34:B34"/>
    <mergeCell ref="A24:B24"/>
    <mergeCell ref="B27:B28"/>
    <mergeCell ref="A32:B32"/>
    <mergeCell ref="A19:B19"/>
    <mergeCell ref="A20:B20"/>
    <mergeCell ref="A21:B21"/>
    <mergeCell ref="A22:B22"/>
    <mergeCell ref="A23:B23"/>
  </mergeCells>
  <printOptions horizontalCentered="1"/>
  <pageMargins left="0.70866141732283472" right="0.70866141732283472" top="1.1811023622047245" bottom="0.59055118110236227" header="0" footer="0"/>
  <pageSetup paperSize="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2023-01-26T08:40:37Z</dcterms:modified>
</cp:coreProperties>
</file>