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D17" i="1"/>
  <c r="F24"/>
  <c r="D24"/>
  <c r="E24"/>
  <c r="D18" l="1"/>
  <c r="E18"/>
  <c r="F18"/>
  <c r="E17"/>
  <c r="F17"/>
  <c r="F34" s="1"/>
  <c r="D34" l="1"/>
  <c r="E34" l="1"/>
</calcChain>
</file>

<file path=xl/sharedStrings.xml><?xml version="1.0" encoding="utf-8"?>
<sst xmlns="http://schemas.openxmlformats.org/spreadsheetml/2006/main" count="101" uniqueCount="62">
  <si>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</si>
  <si>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</si>
  <si>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</si>
  <si>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Сроки строительства </t>
  </si>
  <si>
    <t>№ п/п</t>
  </si>
  <si>
    <t>Полученный результат</t>
  </si>
  <si>
    <t xml:space="preserve">План </t>
  </si>
  <si>
    <t>Факт</t>
  </si>
  <si>
    <t xml:space="preserve">Внебюджет-ные средства
</t>
  </si>
  <si>
    <t>в том числе</t>
  </si>
  <si>
    <t>Капремонт объектов МУП "Рубцовский водоканал" - всего</t>
  </si>
  <si>
    <t xml:space="preserve">Мероприятия по капитальному ремонту социально значимых объектов </t>
  </si>
  <si>
    <t>Бюджет городского округа</t>
  </si>
  <si>
    <t>Краевой бюджет Бюджет городского округа</t>
  </si>
  <si>
    <t>Реконструкция системы централизованного горячего водоснабжения в г.Рубцовске</t>
  </si>
  <si>
    <t>Итого за счет краевого бюджета и бюджета городского округа</t>
  </si>
  <si>
    <t>реконструкция канализационного коллектора по пр.Ленина от ул.Сельмашской до КНС-5 в г.Рубцовске (проектные работы)</t>
  </si>
  <si>
    <t>2023 год</t>
  </si>
  <si>
    <t>Берегоукрепление р.Алей  в районе дома по ул.Светлова, 92 в г. Рубцовске Алтайского края</t>
  </si>
  <si>
    <t xml:space="preserve">техническое перевооружение (склад хлора цеха «Водопровод») в рамках реконструкции на гидроузле
МУП «Водоканал»
</t>
  </si>
  <si>
    <t xml:space="preserve">Адресная инвестиционная  программа муниципального образования город Рубцовск Алтайского края на 2023 год
</t>
  </si>
  <si>
    <t xml:space="preserve">Для изменения технологии обеззараживания питьевой воды с жидкого  хлора 
на диоксид хлора
</t>
  </si>
  <si>
    <t>Капитальный ремонт кровли здания котельной КОС</t>
  </si>
  <si>
    <t xml:space="preserve">Ремонт улично-дорожной сети       г.Рубцовска - всего
</t>
  </si>
  <si>
    <t xml:space="preserve">Ремонт улично-дорожной сети в 
г. Рубцовске ул. Красной от 
пр-кта Рубцовского до ул. Сельмашской
</t>
  </si>
  <si>
    <t>Разработана проектная документация и напрвлена на проверку в гос.экспертизу. Работы будут приняты после получения положительного заключения экспертизы.</t>
  </si>
  <si>
    <t>Выполнены кадастровые работы</t>
  </si>
  <si>
    <t>капитальный ремонт ливневой канализации по пр-кту Ленина от пер. Садового до пер. Улежникова</t>
  </si>
  <si>
    <t xml:space="preserve">Произведен капитальный ремонт ливневой канализации </t>
  </si>
  <si>
    <t>Восстановление трубопроводов канализации спирально-навивным методом с диам. труб: 1000 мм - 332 м, укладка трубопроводов канализации из полиэтиленовых труб диам. 1000 мм - 47 м.</t>
  </si>
  <si>
    <t>г. Рубцовск,капитальный ремонт канализационных коллекторов</t>
  </si>
  <si>
    <t>2023-2024 годы</t>
  </si>
  <si>
    <t xml:space="preserve">В 2023 году заключен муниципальный контракт на выполнение работ с ООО Строймастер», МК № 2023.194 от 13.11.2023. </t>
  </si>
  <si>
    <t xml:space="preserve">Краевой бюджет </t>
  </si>
  <si>
    <t xml:space="preserve">Обеспечение жителей города горячим водоснабжением надлежащего качества (температуры) по адресу: пр-кт Ленина, 263б </t>
  </si>
  <si>
    <t>Выполнен капитальный ремонт кровли здания котельной КОС площадью 485 м2.</t>
  </si>
  <si>
    <t>Перекладка водопроводных сетей 2 км</t>
  </si>
  <si>
    <t>Замена сетей по адресам: пр-кт Рубцовский, 33; ул. Бульвар Победы-ул. Громова; пр-кт Ленина, 25; ул. Сельмашская, 33</t>
  </si>
  <si>
    <t>Перекладка илопровода</t>
  </si>
  <si>
    <t>Работы выполнены 500 мп, диаметр 200 мм.</t>
  </si>
  <si>
    <t>Гидроузел 2 подъем создание линии обеззараживания жиоксидом хлора</t>
  </si>
  <si>
    <t>Выполнен ремонт  0,817 км дорожного покрытия</t>
  </si>
  <si>
    <t>Выполнен ремонт   1,081 км дорожного покрытия</t>
  </si>
  <si>
    <t>Выполнен ремонт   0,220 км. дорожного покрытия</t>
  </si>
  <si>
    <t>Ремонт улично-дорожной сети по пр-кту Ленина от пер. Улежникова до пер. Бульварного</t>
  </si>
  <si>
    <t>Выполнен ремонт 0,605 км дорожного покрытия</t>
  </si>
  <si>
    <t>Восстановление верхнего слоя автомобильной дороги по ул. Громова от пер. Садового до ул. Бульвара Победы</t>
  </si>
  <si>
    <t>Выполнен ремонт 0,280 км дорожного покрытия</t>
  </si>
  <si>
    <t>Ремонт верхнего слоя автомобильной дороги по ул. Комсомольской</t>
  </si>
  <si>
    <t>Выполнен ремонт 1,591 км дорожного покрытия</t>
  </si>
  <si>
    <t>Ремонт автомобильной дороги по пер. Семафорному от ул. Комсомольской до ул. Тракторной</t>
  </si>
  <si>
    <t>Выполнен ремонт 0,145 км дорожного покрытия</t>
  </si>
  <si>
    <t>Ремонт автмобильной дороги по ул. Тракторной, 21ж (обустройство парковок)</t>
  </si>
  <si>
    <t>Выполнен ремонт 0,454 км дорожного покрытия</t>
  </si>
  <si>
    <t xml:space="preserve">Всего по  Плану создания инженерной и транспортной инфраструктуры в городе Рубцовске за 2023 год </t>
  </si>
  <si>
    <t>Выполнен ремонт  5,193 км. дорожного покрытия.</t>
  </si>
  <si>
    <t xml:space="preserve">(млн рублей) </t>
  </si>
  <si>
    <t xml:space="preserve">Перечень объектов, реализованных по  Плану создания инженерной и транспортной инфраструктуры в городе Рубцовске        за 2023 год </t>
  </si>
  <si>
    <t xml:space="preserve">Произведен монтаж дозировочного насоса, экспертиза промышленной безопасности, внесение изменений в проект </t>
  </si>
  <si>
    <t xml:space="preserve">Ремонт улично-дорожной сети в 
г. Рубцовске  пр-кт Ленина от 
 пер. Улежникова до пер. С.Кривенко 
</t>
  </si>
  <si>
    <t xml:space="preserve">Ремонт пр-кт Ленина (полоса от 
 ул. Дзержинского до пер. С.Кривенко) 
</t>
  </si>
  <si>
    <t>капитальный ремонт канализационных коллекторов от ул. Тракторной до ул. Алтайской по ул. Светлова, инв. № 188, от КНС-4 до КОС, инв. № 249, в городе Рубцовске Алтайского края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</si>
</sst>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NumberFormat="1"/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6" fillId="0" borderId="0" xfId="0" applyFont="1" applyFill="1"/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9" xfId="0" applyFont="1" applyFill="1" applyBorder="1" applyAlignment="1">
      <alignment vertical="top" wrapText="1" readingOrder="1"/>
    </xf>
    <xf numFmtId="165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vertical="center" wrapText="1" readingOrder="1"/>
    </xf>
    <xf numFmtId="0" fontId="3" fillId="0" borderId="9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3" fillId="0" borderId="9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6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left" vertical="top" wrapText="1" readingOrder="1"/>
    </xf>
    <xf numFmtId="0" fontId="2" fillId="0" borderId="8" xfId="0" applyFont="1" applyFill="1" applyBorder="1" applyAlignment="1">
      <alignment horizontal="left" vertical="top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top" wrapText="1" readingOrder="1"/>
    </xf>
    <xf numFmtId="0" fontId="2" fillId="0" borderId="5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10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left" vertical="top" wrapText="1" readingOrder="1"/>
    </xf>
    <xf numFmtId="0" fontId="0" fillId="0" borderId="4" xfId="0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165" fontId="2" fillId="0" borderId="3" xfId="0" applyNumberFormat="1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 vertical="top" wrapText="1" readingOrder="1"/>
    </xf>
    <xf numFmtId="0" fontId="0" fillId="0" borderId="10" xfId="0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vertical="center" wrapText="1" readingOrder="1"/>
    </xf>
    <xf numFmtId="0" fontId="2" fillId="0" borderId="3" xfId="0" applyFont="1" applyFill="1" applyBorder="1" applyAlignment="1">
      <alignment vertical="center" wrapText="1" readingOrder="1"/>
    </xf>
    <xf numFmtId="0" fontId="0" fillId="0" borderId="3" xfId="0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7" xfId="0" applyFont="1" applyFill="1" applyBorder="1" applyAlignment="1">
      <alignment horizontal="center" vertical="top" wrapText="1" readingOrder="1"/>
    </xf>
    <xf numFmtId="0" fontId="2" fillId="0" borderId="8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horizontal="center" vertical="top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13" workbookViewId="0">
      <selection activeCell="A24" sqref="A24:A25"/>
    </sheetView>
  </sheetViews>
  <sheetFormatPr defaultRowHeight="14.4"/>
  <cols>
    <col min="1" max="1" width="4.6640625" customWidth="1"/>
    <col min="2" max="2" width="41.77734375" customWidth="1"/>
    <col min="3" max="3" width="15.109375" customWidth="1"/>
    <col min="4" max="4" width="15.88671875" customWidth="1"/>
    <col min="5" max="5" width="11.6640625" customWidth="1"/>
    <col min="6" max="6" width="12.33203125" customWidth="1"/>
    <col min="7" max="7" width="11.88671875" customWidth="1"/>
    <col min="8" max="8" width="16.44140625" customWidth="1"/>
    <col min="10" max="10" width="42.33203125" customWidth="1"/>
  </cols>
  <sheetData>
    <row r="1" spans="1:13" ht="33.6" customHeight="1">
      <c r="A1" s="75" t="s">
        <v>57</v>
      </c>
      <c r="B1" s="75"/>
      <c r="C1" s="75"/>
      <c r="D1" s="75"/>
      <c r="E1" s="75"/>
      <c r="F1" s="75"/>
      <c r="G1" s="75"/>
      <c r="H1" s="75"/>
    </row>
    <row r="2" spans="1:13" ht="18.600000000000001" customHeight="1">
      <c r="A2" s="8"/>
      <c r="B2" s="20"/>
      <c r="C2" s="8"/>
      <c r="D2" s="8"/>
      <c r="E2" s="49"/>
      <c r="F2" s="8"/>
      <c r="G2" s="8"/>
      <c r="H2" s="1" t="s">
        <v>56</v>
      </c>
    </row>
    <row r="3" spans="1:13" ht="16.8">
      <c r="A3" s="65" t="s">
        <v>4</v>
      </c>
      <c r="B3" s="55" t="s">
        <v>0</v>
      </c>
      <c r="C3" s="65" t="s">
        <v>1</v>
      </c>
      <c r="D3" s="65" t="s">
        <v>2</v>
      </c>
      <c r="E3" s="65" t="s">
        <v>17</v>
      </c>
      <c r="F3" s="65"/>
      <c r="G3" s="65" t="s">
        <v>3</v>
      </c>
      <c r="H3" s="65" t="s">
        <v>5</v>
      </c>
    </row>
    <row r="4" spans="1:13" ht="50.4" customHeight="1">
      <c r="A4" s="55"/>
      <c r="B4" s="56"/>
      <c r="C4" s="55"/>
      <c r="D4" s="55"/>
      <c r="E4" s="10" t="s">
        <v>6</v>
      </c>
      <c r="F4" s="10" t="s">
        <v>7</v>
      </c>
      <c r="G4" s="65"/>
      <c r="H4" s="55"/>
      <c r="K4" s="3"/>
      <c r="L4" s="3"/>
      <c r="M4" s="3"/>
    </row>
    <row r="5" spans="1:13" ht="55.2" customHeight="1">
      <c r="A5" s="27"/>
      <c r="B5" s="39" t="s">
        <v>11</v>
      </c>
      <c r="C5" s="38"/>
      <c r="D5" s="26"/>
      <c r="E5" s="26"/>
      <c r="F5" s="26"/>
      <c r="G5" s="26"/>
      <c r="H5" s="26"/>
    </row>
    <row r="6" spans="1:13" ht="135" customHeight="1">
      <c r="A6" s="27">
        <v>1</v>
      </c>
      <c r="B6" s="40" t="s">
        <v>30</v>
      </c>
      <c r="C6" s="38" t="s">
        <v>13</v>
      </c>
      <c r="D6" s="26">
        <v>63.357999999999997</v>
      </c>
      <c r="E6" s="26">
        <v>63.357999999999997</v>
      </c>
      <c r="F6" s="26">
        <v>63.158000000000001</v>
      </c>
      <c r="G6" s="26" t="s">
        <v>17</v>
      </c>
      <c r="H6" s="42" t="s">
        <v>29</v>
      </c>
      <c r="J6" s="9"/>
    </row>
    <row r="7" spans="1:13" ht="27" customHeight="1">
      <c r="A7" s="83">
        <v>2</v>
      </c>
      <c r="B7" s="81" t="s">
        <v>61</v>
      </c>
      <c r="C7" s="65" t="s">
        <v>33</v>
      </c>
      <c r="D7" s="88">
        <v>132.06399999999999</v>
      </c>
      <c r="E7" s="88">
        <v>64.710999999999999</v>
      </c>
      <c r="F7" s="66">
        <v>49.7</v>
      </c>
      <c r="G7" s="65" t="s">
        <v>31</v>
      </c>
      <c r="H7" s="76" t="s">
        <v>32</v>
      </c>
      <c r="L7" s="6"/>
      <c r="M7" s="5"/>
    </row>
    <row r="8" spans="1:13" ht="78.599999999999994" customHeight="1">
      <c r="A8" s="84"/>
      <c r="B8" s="82"/>
      <c r="C8" s="65"/>
      <c r="D8" s="88"/>
      <c r="E8" s="88"/>
      <c r="F8" s="67"/>
      <c r="G8" s="65"/>
      <c r="H8" s="76"/>
      <c r="L8" s="6"/>
      <c r="M8" s="5"/>
    </row>
    <row r="9" spans="1:13" ht="84">
      <c r="A9" s="19">
        <v>3</v>
      </c>
      <c r="B9" s="28" t="s">
        <v>18</v>
      </c>
      <c r="C9" s="22" t="s">
        <v>13</v>
      </c>
      <c r="D9" s="41">
        <v>55.326999999999998</v>
      </c>
      <c r="E9" s="29">
        <v>2.5230000000000001</v>
      </c>
      <c r="F9" s="21">
        <v>0.02</v>
      </c>
      <c r="G9" s="30" t="s">
        <v>17</v>
      </c>
      <c r="H9" s="31" t="s">
        <v>26</v>
      </c>
      <c r="L9" s="6"/>
      <c r="M9" s="5"/>
    </row>
    <row r="10" spans="1:13" ht="85.8" customHeight="1">
      <c r="A10" s="85">
        <v>4</v>
      </c>
      <c r="B10" s="47" t="s">
        <v>20</v>
      </c>
      <c r="C10" s="73" t="s">
        <v>12</v>
      </c>
      <c r="D10" s="66">
        <v>4.9560000000000004</v>
      </c>
      <c r="E10" s="66">
        <v>4.9560000000000004</v>
      </c>
      <c r="F10" s="66">
        <v>4.9560000000000004</v>
      </c>
      <c r="G10" s="78" t="s">
        <v>17</v>
      </c>
      <c r="H10" s="63" t="s">
        <v>28</v>
      </c>
      <c r="L10" s="6"/>
      <c r="M10" s="5"/>
    </row>
    <row r="11" spans="1:13" ht="58.2" customHeight="1">
      <c r="A11" s="87"/>
      <c r="B11" s="48" t="s">
        <v>27</v>
      </c>
      <c r="C11" s="56"/>
      <c r="D11" s="67"/>
      <c r="E11" s="67"/>
      <c r="F11" s="67"/>
      <c r="G11" s="79"/>
      <c r="H11" s="80"/>
      <c r="L11" s="6"/>
      <c r="M11" s="5"/>
    </row>
    <row r="12" spans="1:13" ht="71.400000000000006" customHeight="1">
      <c r="A12" s="85">
        <v>5</v>
      </c>
      <c r="B12" s="32" t="s">
        <v>20</v>
      </c>
      <c r="C12" s="55" t="s">
        <v>12</v>
      </c>
      <c r="D12" s="66">
        <v>5.8780000000000001</v>
      </c>
      <c r="E12" s="66">
        <v>5.8780000000000001</v>
      </c>
      <c r="F12" s="66">
        <v>0.36</v>
      </c>
      <c r="G12" s="65" t="s">
        <v>17</v>
      </c>
      <c r="H12" s="57" t="s">
        <v>25</v>
      </c>
      <c r="L12" s="6"/>
      <c r="M12" s="5"/>
    </row>
    <row r="13" spans="1:13" ht="68.400000000000006" customHeight="1">
      <c r="A13" s="86"/>
      <c r="B13" s="34" t="s">
        <v>16</v>
      </c>
      <c r="C13" s="56"/>
      <c r="D13" s="67"/>
      <c r="E13" s="67"/>
      <c r="F13" s="67"/>
      <c r="G13" s="65"/>
      <c r="H13" s="77"/>
      <c r="L13" s="6"/>
      <c r="M13" s="5"/>
    </row>
    <row r="14" spans="1:13" ht="73.8" customHeight="1">
      <c r="A14" s="85">
        <v>6</v>
      </c>
      <c r="B14" s="32" t="s">
        <v>20</v>
      </c>
      <c r="C14" s="55" t="s">
        <v>12</v>
      </c>
      <c r="D14" s="66">
        <v>3.0219999999999998</v>
      </c>
      <c r="E14" s="66">
        <v>3.0219999999999998</v>
      </c>
      <c r="F14" s="66">
        <v>3.0219999999999998</v>
      </c>
      <c r="G14" s="65" t="s">
        <v>17</v>
      </c>
      <c r="H14" s="63" t="s">
        <v>21</v>
      </c>
      <c r="L14" s="6"/>
      <c r="M14" s="5"/>
    </row>
    <row r="15" spans="1:13" ht="70.2" customHeight="1">
      <c r="A15" s="86"/>
      <c r="B15" s="35" t="s">
        <v>19</v>
      </c>
      <c r="C15" s="56"/>
      <c r="D15" s="67"/>
      <c r="E15" s="67"/>
      <c r="F15" s="67"/>
      <c r="G15" s="65"/>
      <c r="H15" s="64"/>
      <c r="L15" s="6"/>
      <c r="M15" s="5"/>
    </row>
    <row r="16" spans="1:13" ht="96" customHeight="1">
      <c r="A16" s="17">
        <v>7</v>
      </c>
      <c r="B16" s="32" t="s">
        <v>14</v>
      </c>
      <c r="C16" s="43" t="s">
        <v>12</v>
      </c>
      <c r="D16" s="24">
        <v>1.4650000000000001</v>
      </c>
      <c r="E16" s="24">
        <v>1.4650000000000001</v>
      </c>
      <c r="F16" s="24">
        <v>1.4650000000000001</v>
      </c>
      <c r="G16" s="36" t="s">
        <v>17</v>
      </c>
      <c r="H16" s="33" t="s">
        <v>34</v>
      </c>
      <c r="L16" s="6"/>
      <c r="M16" s="5"/>
    </row>
    <row r="17" spans="1:10" ht="75" customHeight="1">
      <c r="A17" s="59" t="s">
        <v>15</v>
      </c>
      <c r="B17" s="60"/>
      <c r="C17" s="18"/>
      <c r="D17" s="24">
        <f>D6+D7+D9+D10+D12+D14+D16</f>
        <v>266.06999999999994</v>
      </c>
      <c r="E17" s="7">
        <f>E6+E7+E9+E10+E12+E14+E16</f>
        <v>145.91299999999998</v>
      </c>
      <c r="F17" s="7">
        <f>F6+F7+F9+F10+F12+F14+F16</f>
        <v>122.68100000000001</v>
      </c>
      <c r="G17" s="23"/>
      <c r="H17" s="2"/>
    </row>
    <row r="18" spans="1:10" ht="34.200000000000003" customHeight="1">
      <c r="A18" s="14">
        <v>8</v>
      </c>
      <c r="B18" s="45" t="s">
        <v>10</v>
      </c>
      <c r="C18" s="19" t="s">
        <v>8</v>
      </c>
      <c r="D18" s="7">
        <f>D20+D21+D22+D23</f>
        <v>6.4020000000000001</v>
      </c>
      <c r="E18" s="7">
        <f>E20+E21+E22+E23</f>
        <v>6.4020000000000001</v>
      </c>
      <c r="F18" s="7">
        <f>F20+F21+F22+F23</f>
        <v>15.688000000000001</v>
      </c>
      <c r="G18" s="36" t="s">
        <v>17</v>
      </c>
      <c r="H18" s="2"/>
    </row>
    <row r="19" spans="1:10" ht="21.6" customHeight="1">
      <c r="A19" s="15"/>
      <c r="B19" s="4" t="s">
        <v>9</v>
      </c>
      <c r="C19" s="11"/>
      <c r="D19" s="12"/>
      <c r="E19" s="12"/>
      <c r="F19" s="13"/>
      <c r="G19" s="37"/>
      <c r="H19" s="2"/>
    </row>
    <row r="20" spans="1:10" ht="63" customHeight="1">
      <c r="A20" s="51" t="s">
        <v>22</v>
      </c>
      <c r="B20" s="52"/>
      <c r="C20" s="19" t="s">
        <v>8</v>
      </c>
      <c r="D20" s="25">
        <v>1.2310000000000001</v>
      </c>
      <c r="E20" s="25">
        <v>1.2310000000000001</v>
      </c>
      <c r="F20" s="7">
        <v>0.64300000000000002</v>
      </c>
      <c r="G20" s="36" t="s">
        <v>17</v>
      </c>
      <c r="H20" s="44" t="s">
        <v>35</v>
      </c>
    </row>
    <row r="21" spans="1:10" ht="89.4" customHeight="1">
      <c r="A21" s="51" t="s">
        <v>36</v>
      </c>
      <c r="B21" s="68"/>
      <c r="C21" s="25" t="s">
        <v>8</v>
      </c>
      <c r="D21" s="25">
        <v>5.1710000000000003</v>
      </c>
      <c r="E21" s="7">
        <v>5.1710000000000003</v>
      </c>
      <c r="F21" s="7">
        <v>0.59499999999999997</v>
      </c>
      <c r="G21" s="36" t="s">
        <v>17</v>
      </c>
      <c r="H21" s="44" t="s">
        <v>37</v>
      </c>
    </row>
    <row r="22" spans="1:10" ht="64.2" customHeight="1">
      <c r="A22" s="51" t="s">
        <v>38</v>
      </c>
      <c r="B22" s="52"/>
      <c r="C22" s="25" t="s">
        <v>8</v>
      </c>
      <c r="D22" s="7">
        <v>0</v>
      </c>
      <c r="E22" s="7">
        <v>0</v>
      </c>
      <c r="F22" s="7">
        <v>0.623</v>
      </c>
      <c r="G22" s="36" t="s">
        <v>17</v>
      </c>
      <c r="H22" s="44" t="s">
        <v>39</v>
      </c>
    </row>
    <row r="23" spans="1:10" ht="88.2" customHeight="1">
      <c r="A23" s="51" t="s">
        <v>40</v>
      </c>
      <c r="B23" s="68"/>
      <c r="C23" s="25" t="s">
        <v>8</v>
      </c>
      <c r="D23" s="24">
        <v>0</v>
      </c>
      <c r="E23" s="24">
        <v>0</v>
      </c>
      <c r="F23" s="7">
        <v>13.827</v>
      </c>
      <c r="G23" s="36" t="s">
        <v>17</v>
      </c>
      <c r="H23" s="44" t="s">
        <v>58</v>
      </c>
    </row>
    <row r="24" spans="1:10" ht="52.2" customHeight="1">
      <c r="A24" s="61">
        <v>9</v>
      </c>
      <c r="B24" s="71" t="s">
        <v>23</v>
      </c>
      <c r="C24" s="73" t="s">
        <v>13</v>
      </c>
      <c r="D24" s="66">
        <f>SUM(D26+D27+D28+D29+D30+D32+D33)</f>
        <v>128.15100000000001</v>
      </c>
      <c r="E24" s="66">
        <f>E26+E27+E28+E29+E30+E32+E33</f>
        <v>128.15100000000001</v>
      </c>
      <c r="F24" s="66">
        <f>F26+F27+F28+F29+F30+F31+F32+F33</f>
        <v>239.27200000000002</v>
      </c>
      <c r="G24" s="65" t="s">
        <v>17</v>
      </c>
      <c r="H24" s="57" t="s">
        <v>55</v>
      </c>
    </row>
    <row r="25" spans="1:10" ht="67.8" customHeight="1">
      <c r="A25" s="62"/>
      <c r="B25" s="72"/>
      <c r="C25" s="74"/>
      <c r="D25" s="67"/>
      <c r="E25" s="67"/>
      <c r="F25" s="67"/>
      <c r="G25" s="65"/>
      <c r="H25" s="58"/>
    </row>
    <row r="26" spans="1:10" ht="99" customHeight="1">
      <c r="A26" s="89" t="s">
        <v>24</v>
      </c>
      <c r="B26" s="90"/>
      <c r="C26" s="19" t="s">
        <v>13</v>
      </c>
      <c r="D26" s="25">
        <v>43.29</v>
      </c>
      <c r="E26" s="25">
        <v>43.29</v>
      </c>
      <c r="F26" s="25">
        <v>35.69</v>
      </c>
      <c r="G26" s="36" t="s">
        <v>17</v>
      </c>
      <c r="H26" s="46" t="s">
        <v>41</v>
      </c>
      <c r="J26" s="16"/>
    </row>
    <row r="27" spans="1:10" ht="87.6" customHeight="1">
      <c r="A27" s="53" t="s">
        <v>59</v>
      </c>
      <c r="B27" s="54"/>
      <c r="C27" s="19" t="s">
        <v>13</v>
      </c>
      <c r="D27" s="25">
        <v>82.424000000000007</v>
      </c>
      <c r="E27" s="25">
        <v>82.424000000000007</v>
      </c>
      <c r="F27" s="25">
        <v>84.67</v>
      </c>
      <c r="G27" s="36" t="s">
        <v>17</v>
      </c>
      <c r="H27" s="46" t="s">
        <v>42</v>
      </c>
      <c r="J27" s="16"/>
    </row>
    <row r="28" spans="1:10" ht="86.4" customHeight="1">
      <c r="A28" s="53" t="s">
        <v>60</v>
      </c>
      <c r="B28" s="54"/>
      <c r="C28" s="19" t="s">
        <v>13</v>
      </c>
      <c r="D28" s="7">
        <v>2.4369999999999998</v>
      </c>
      <c r="E28" s="7">
        <v>2.4369999999999998</v>
      </c>
      <c r="F28" s="25">
        <v>4.0519999999999996</v>
      </c>
      <c r="G28" s="23" t="s">
        <v>17</v>
      </c>
      <c r="H28" s="46" t="s">
        <v>43</v>
      </c>
      <c r="J28" s="16"/>
    </row>
    <row r="29" spans="1:10" ht="85.2" customHeight="1">
      <c r="A29" s="53" t="s">
        <v>44</v>
      </c>
      <c r="B29" s="69"/>
      <c r="C29" s="19" t="s">
        <v>13</v>
      </c>
      <c r="D29" s="7">
        <v>0</v>
      </c>
      <c r="E29" s="7">
        <v>0</v>
      </c>
      <c r="F29" s="25">
        <v>25.34</v>
      </c>
      <c r="G29" s="36" t="s">
        <v>17</v>
      </c>
      <c r="H29" s="46" t="s">
        <v>45</v>
      </c>
      <c r="J29" s="16"/>
    </row>
    <row r="30" spans="1:10" ht="91.8" customHeight="1">
      <c r="A30" s="53" t="s">
        <v>46</v>
      </c>
      <c r="B30" s="70"/>
      <c r="C30" s="19" t="s">
        <v>13</v>
      </c>
      <c r="D30" s="7">
        <v>0</v>
      </c>
      <c r="E30" s="7">
        <v>0</v>
      </c>
      <c r="F30" s="25">
        <v>6.15</v>
      </c>
      <c r="G30" s="36" t="s">
        <v>17</v>
      </c>
      <c r="H30" s="46" t="s">
        <v>47</v>
      </c>
      <c r="J30" s="16"/>
    </row>
    <row r="31" spans="1:10" ht="90.6" customHeight="1">
      <c r="A31" s="53" t="s">
        <v>48</v>
      </c>
      <c r="B31" s="70"/>
      <c r="C31" s="19" t="s">
        <v>13</v>
      </c>
      <c r="D31" s="7">
        <v>0</v>
      </c>
      <c r="E31" s="7">
        <v>0</v>
      </c>
      <c r="F31" s="25">
        <v>68.459999999999994</v>
      </c>
      <c r="G31" s="36" t="s">
        <v>17</v>
      </c>
      <c r="H31" s="46" t="s">
        <v>49</v>
      </c>
    </row>
    <row r="32" spans="1:10" ht="90" customHeight="1">
      <c r="A32" s="53" t="s">
        <v>50</v>
      </c>
      <c r="B32" s="70"/>
      <c r="C32" s="19" t="s">
        <v>13</v>
      </c>
      <c r="D32" s="7">
        <v>0</v>
      </c>
      <c r="E32" s="7">
        <v>0</v>
      </c>
      <c r="F32" s="25">
        <v>4.93</v>
      </c>
      <c r="G32" s="23" t="s">
        <v>17</v>
      </c>
      <c r="H32" s="46" t="s">
        <v>51</v>
      </c>
    </row>
    <row r="33" spans="1:8" ht="85.8" customHeight="1">
      <c r="A33" s="53" t="s">
        <v>52</v>
      </c>
      <c r="B33" s="70"/>
      <c r="C33" s="19" t="s">
        <v>13</v>
      </c>
      <c r="D33" s="7">
        <v>0</v>
      </c>
      <c r="E33" s="7">
        <v>0</v>
      </c>
      <c r="F33" s="25">
        <v>9.98</v>
      </c>
      <c r="G33" s="36" t="s">
        <v>17</v>
      </c>
      <c r="H33" s="46" t="s">
        <v>53</v>
      </c>
    </row>
    <row r="34" spans="1:8" ht="57" customHeight="1">
      <c r="A34" s="51" t="s">
        <v>54</v>
      </c>
      <c r="B34" s="52"/>
      <c r="C34" s="19"/>
      <c r="D34" s="7">
        <f>SUM(D17+D18+D24)</f>
        <v>400.62299999999993</v>
      </c>
      <c r="E34" s="7">
        <f>SUM(E17+E18+E24)</f>
        <v>280.46600000000001</v>
      </c>
      <c r="F34" s="7">
        <f>F17+F18+F24</f>
        <v>377.64100000000002</v>
      </c>
      <c r="G34" s="25"/>
      <c r="H34" s="2"/>
    </row>
    <row r="36" spans="1:8">
      <c r="A36" s="50"/>
      <c r="B36" s="50"/>
      <c r="C36" s="50"/>
      <c r="D36" s="50"/>
      <c r="E36" s="50"/>
      <c r="F36" s="50"/>
      <c r="G36" s="50"/>
      <c r="H36" s="50"/>
    </row>
  </sheetData>
  <mergeCells count="60">
    <mergeCell ref="A33:B33"/>
    <mergeCell ref="A28:B28"/>
    <mergeCell ref="A26:B26"/>
    <mergeCell ref="A22:B22"/>
    <mergeCell ref="A21:B21"/>
    <mergeCell ref="A31:B31"/>
    <mergeCell ref="A32:B32"/>
    <mergeCell ref="F7:F8"/>
    <mergeCell ref="E12:E13"/>
    <mergeCell ref="F12:F13"/>
    <mergeCell ref="F10:F11"/>
    <mergeCell ref="A20:B20"/>
    <mergeCell ref="B7:B8"/>
    <mergeCell ref="A7:A8"/>
    <mergeCell ref="A12:A13"/>
    <mergeCell ref="A14:A15"/>
    <mergeCell ref="A10:A11"/>
    <mergeCell ref="C7:C8"/>
    <mergeCell ref="C10:C11"/>
    <mergeCell ref="D10:D11"/>
    <mergeCell ref="E10:E11"/>
    <mergeCell ref="D7:D8"/>
    <mergeCell ref="E7:E8"/>
    <mergeCell ref="G7:G8"/>
    <mergeCell ref="H7:H8"/>
    <mergeCell ref="G14:G15"/>
    <mergeCell ref="H12:H13"/>
    <mergeCell ref="G10:G11"/>
    <mergeCell ref="H10:H11"/>
    <mergeCell ref="A1:H1"/>
    <mergeCell ref="E3:F3"/>
    <mergeCell ref="D3:D4"/>
    <mergeCell ref="A3:A4"/>
    <mergeCell ref="B3:B4"/>
    <mergeCell ref="C3:C4"/>
    <mergeCell ref="G3:G4"/>
    <mergeCell ref="H3:H4"/>
    <mergeCell ref="D24:D25"/>
    <mergeCell ref="E24:E25"/>
    <mergeCell ref="C24:C25"/>
    <mergeCell ref="D12:D13"/>
    <mergeCell ref="C14:C15"/>
    <mergeCell ref="E14:E15"/>
    <mergeCell ref="D14:D15"/>
    <mergeCell ref="A36:H36"/>
    <mergeCell ref="A34:B34"/>
    <mergeCell ref="A27:B27"/>
    <mergeCell ref="C12:C13"/>
    <mergeCell ref="H24:H25"/>
    <mergeCell ref="A17:B17"/>
    <mergeCell ref="A24:A25"/>
    <mergeCell ref="H14:H15"/>
    <mergeCell ref="G12:G13"/>
    <mergeCell ref="F24:F25"/>
    <mergeCell ref="G24:G25"/>
    <mergeCell ref="F14:F15"/>
    <mergeCell ref="A23:B23"/>
    <mergeCell ref="A29:B29"/>
    <mergeCell ref="A30:B30"/>
    <mergeCell ref="B24:B25"/>
  </mergeCells>
  <printOptions horizontalCentered="1"/>
  <pageMargins left="0.70866141732283472" right="0.70866141732283472" top="1.1811023622047245" bottom="0.59055118110236227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2024-02-01T06:42:35Z</dcterms:modified>
</cp:coreProperties>
</file>