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</definedNames>
  <calcPr calcId="124519"/>
</workbook>
</file>

<file path=xl/calcChain.xml><?xml version="1.0" encoding="utf-8"?>
<calcChain xmlns="http://schemas.openxmlformats.org/spreadsheetml/2006/main">
  <c r="F30" i="1"/>
  <c r="E22"/>
  <c r="E39" s="1"/>
  <c r="F24"/>
  <c r="E24"/>
  <c r="D24"/>
  <c r="F5"/>
  <c r="F22" s="1"/>
  <c r="F39" s="1"/>
  <c r="E30"/>
  <c r="D30"/>
</calcChain>
</file>

<file path=xl/sharedStrings.xml><?xml version="1.0" encoding="utf-8"?>
<sst xmlns="http://schemas.openxmlformats.org/spreadsheetml/2006/main" count="112" uniqueCount="65">
  <si>
    <t xml:space="preserve">Наименование  программы, объекта  </t>
  </si>
  <si>
    <t xml:space="preserve">Источники финансирования </t>
  </si>
  <si>
    <t xml:space="preserve">Полная стоимость строительства </t>
  </si>
  <si>
    <t xml:space="preserve">(млн. руб.) </t>
  </si>
  <si>
    <t xml:space="preserve">Сроки строительства </t>
  </si>
  <si>
    <t>№ п/п</t>
  </si>
  <si>
    <t>Полученный результат</t>
  </si>
  <si>
    <t xml:space="preserve">План </t>
  </si>
  <si>
    <t>Факт</t>
  </si>
  <si>
    <t xml:space="preserve">Внебюджет-ные средства
</t>
  </si>
  <si>
    <t>2017 - 2021 годы</t>
  </si>
  <si>
    <t xml:space="preserve">Реализация инвестиционной программы 
АО "Рубцовский теплоэнергетический комплекс" на 2017 - 2021 годы
</t>
  </si>
  <si>
    <t>в том числе</t>
  </si>
  <si>
    <t>Капремонт объектов МУП "Рубцовский водоканал" - всего</t>
  </si>
  <si>
    <t xml:space="preserve">Капитальный ремонт канализационных коллекторов - всего
</t>
  </si>
  <si>
    <t xml:space="preserve">Программа комплексного развития транспортной инфраструктуры Рубцовской городской агломерации на 2019-2021 гг.
</t>
  </si>
  <si>
    <t xml:space="preserve">Ремонт улично-дорожной сети г. Рубцовска - всего
</t>
  </si>
  <si>
    <t xml:space="preserve">Мероприятия по капитальному ремонту социально значимых объектов </t>
  </si>
  <si>
    <t>Строительство тепловых сетей к жилым домам по адресу: ул. Путевая, 23, 25</t>
  </si>
  <si>
    <t xml:space="preserve">Перечень объектов, реализованных по  Плану создания инженерной и транспортной инфраструктуры в городе Рубцовске за 2021 год </t>
  </si>
  <si>
    <t>2021 год</t>
  </si>
  <si>
    <t xml:space="preserve">Замена 2 участков  аварийных
коллекторов общей протяженностью 3661,0 п.м.
</t>
  </si>
  <si>
    <t xml:space="preserve">Замена участка коллектора 1970 п.м. </t>
  </si>
  <si>
    <t xml:space="preserve">Замена участка коллектора 1691 п.м. </t>
  </si>
  <si>
    <t xml:space="preserve">капитальный ремонт участка канализационного коллектора от ГНС до КОС </t>
  </si>
  <si>
    <t xml:space="preserve">капитальный ремонт участка канализационного коллектора от перекачки 3 до песколовки </t>
  </si>
  <si>
    <t>Краевая адресная инвестиционная программа Алтайского края на 2021 год</t>
  </si>
  <si>
    <t>Инженерная защита от подтопления и затопления северо-западной части г.Рубцовска (проектные работы)</t>
  </si>
  <si>
    <t xml:space="preserve">Выполнены расчистка дорог и труб, изготовление мостика, опашка; экспертиза земельного участка под строительство объекта
</t>
  </si>
  <si>
    <t>Бюджет городского округа</t>
  </si>
  <si>
    <t>Краевой бюджет Бюджет городского округа</t>
  </si>
  <si>
    <t xml:space="preserve">Адресная инвестиционная  программа муниципального образования город Рубцовск Алтайского края на 2021 год
</t>
  </si>
  <si>
    <t>Строительство теплвых сетей протяженностью 282 п.м. для теплоснабжения потребителей  жилых домов по ул.Путевой, 23,25</t>
  </si>
  <si>
    <t xml:space="preserve">Капитальный ремонт КНС – 3 по адресу:  ул.Красной, 100 </t>
  </si>
  <si>
    <t>Ликвидация аварийного состояния объекта перенесена на 2022 год в связи с удорожанием работ.</t>
  </si>
  <si>
    <t>Реконструкция системы централизованного горячего водоснабжения в г.Рубцовске</t>
  </si>
  <si>
    <t>Реконструкция  канализационного коллектора по проспекту Ленина от ул.Сельмашской до КНС-5 в городе Рубцовске Алтайского края (проектные работы)</t>
  </si>
  <si>
    <t>Реконструкция  моста через водоотводной канал в г.Рубцовске на ул.Тракторной, 51</t>
  </si>
  <si>
    <t>Установка комплектной трансформаторной подстанции (КТП)</t>
  </si>
  <si>
    <t>Замена насосного агрегата ФГ450/22,5 на FLYGT NZ 3301/185MT в насосной станции активного ила цеха канализационных очистных сооружений (КОС)</t>
  </si>
  <si>
    <t>Замена аэрационной систем аэротенок №1, №4 цеха КОС</t>
  </si>
  <si>
    <t>Реконструкция/ ремонт здания воздуходувной насосной станции цеха КОС</t>
  </si>
  <si>
    <t>Приобретение насосного оборудования и монтаж</t>
  </si>
  <si>
    <t>Приобретение  оборудования и монтаж</t>
  </si>
  <si>
    <t>Подготовка проектной документации</t>
  </si>
  <si>
    <t>по ул. С. Блынского</t>
  </si>
  <si>
    <t xml:space="preserve">по пер. Гражданскому от 
ул. Комсомольской до пр. Ленина
</t>
  </si>
  <si>
    <t xml:space="preserve">Всего по  Плану создания инженерной и транспортной инфраструктуры в городе Рубцовске за 2021 год </t>
  </si>
  <si>
    <t>Итого за счет краевого бюджета и бюджета городского округа</t>
  </si>
  <si>
    <t xml:space="preserve">Подготовка проектной документации перенесена на 2022 год в связи с проведением государственной экспертизы в 1 кв.2022 года
   </t>
  </si>
  <si>
    <t>Обеспечение жителей города горячим водоснабжением надлежащего качества (температуры) по адресу пр.Ленина, 269</t>
  </si>
  <si>
    <t>Приобретено оборудование, произведена замена электродвигателей, модернизация котельных №№ 5,8,  техническое перевооружение котла № 6 ЮТС, подключено видеонаблюдение и периметральная сигнализация и другие работы</t>
  </si>
  <si>
    <t>Выполнен ремонт   631 п.м. дорожного покрытия</t>
  </si>
  <si>
    <t>по  просп. Рубцовскому от ул. Пролетарской до ул. Комсомольской</t>
  </si>
  <si>
    <t>Ремонт асфальтобетонного покрытия проезжей части улицы Тракторной от автодороги А-322 до ул. Арычной в городе Рубцовске</t>
  </si>
  <si>
    <t>Ремонт асфальтобетонного покрытия проезжей части участка кольцевого движения по Рабочему тракту</t>
  </si>
  <si>
    <t>Выполнен ремонт                            177 п.м. дорожного покрытия</t>
  </si>
  <si>
    <t>Выполнен ремонт                2595 п.м. дорожного покрытия</t>
  </si>
  <si>
    <t>Выполнен ремонт                6511 п.м. дорожного покрытия</t>
  </si>
  <si>
    <t>Выполнен ремонт                52 п.м. дорожного покрытия</t>
  </si>
  <si>
    <t>Выполнен ремонт                570 п.м. дорожного покрытия</t>
  </si>
  <si>
    <t xml:space="preserve">по ул. Дзержинского от пр. Ленина до ул. Краснознаменской </t>
  </si>
  <si>
    <t>Выполнен ремонт                1166 п.м. дорожного покрытия</t>
  </si>
  <si>
    <t xml:space="preserve">по ул. Краснознаменской от ул. Калинина до пер. Садового </t>
  </si>
  <si>
    <t>Выполнен ремонт  11702 п.м. дорожного покрытия, установлены технические средства обеспечения безопасности дорожного движения.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</si>
</sst>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rgb="FF2D2901"/>
      <name val="Times New Roman"/>
      <family val="1"/>
      <charset val="204"/>
    </font>
    <font>
      <sz val="13"/>
      <color rgb="FF2D2901"/>
      <name val="Times New Roman"/>
      <family val="1"/>
      <charset val="204"/>
    </font>
    <font>
      <sz val="9"/>
      <color rgb="FF2D290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vertical="top" wrapText="1" readingOrder="1"/>
    </xf>
    <xf numFmtId="0" fontId="3" fillId="0" borderId="0" xfId="0" applyFont="1" applyFill="1" applyBorder="1" applyAlignment="1">
      <alignment horizontal="center" vertical="top" wrapText="1" readingOrder="1"/>
    </xf>
    <xf numFmtId="0" fontId="3" fillId="0" borderId="1" xfId="0" applyFont="1" applyFill="1" applyBorder="1" applyAlignment="1">
      <alignment horizontal="left" vertical="top" wrapText="1" readingOrder="1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 readingOrder="1"/>
    </xf>
    <xf numFmtId="165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top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0" fontId="0" fillId="0" borderId="0" xfId="0" applyFill="1"/>
    <xf numFmtId="0" fontId="3" fillId="0" borderId="2" xfId="0" applyFont="1" applyFill="1" applyBorder="1" applyAlignment="1">
      <alignment horizontal="left" vertical="top" wrapText="1" readingOrder="1"/>
    </xf>
    <xf numFmtId="0" fontId="3" fillId="0" borderId="3" xfId="0" applyFont="1" applyFill="1" applyBorder="1" applyAlignment="1">
      <alignment horizontal="left" vertical="top" wrapText="1" readingOrder="1"/>
    </xf>
    <xf numFmtId="0" fontId="4" fillId="0" borderId="3" xfId="0" applyFont="1" applyFill="1" applyBorder="1" applyAlignment="1">
      <alignment horizontal="center" vertical="top" wrapText="1" readingOrder="1"/>
    </xf>
    <xf numFmtId="0" fontId="4" fillId="0" borderId="1" xfId="0" applyFont="1" applyFill="1" applyBorder="1" applyAlignment="1">
      <alignment horizontal="left" vertical="top" wrapText="1" readingOrder="1"/>
    </xf>
    <xf numFmtId="0" fontId="2" fillId="0" borderId="3" xfId="0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0" xfId="0" applyNumberFormat="1"/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top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left" vertical="top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left" vertical="top" wrapText="1" readingOrder="1"/>
    </xf>
    <xf numFmtId="165" fontId="3" fillId="0" borderId="2" xfId="0" applyNumberFormat="1" applyFont="1" applyFill="1" applyBorder="1" applyAlignment="1">
      <alignment horizontal="center" vertical="center" wrapText="1" readingOrder="1"/>
    </xf>
    <xf numFmtId="165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top" wrapText="1" readingOrder="1"/>
    </xf>
    <xf numFmtId="0" fontId="3" fillId="0" borderId="4" xfId="0" applyFont="1" applyFill="1" applyBorder="1" applyAlignment="1">
      <alignment horizontal="left" vertical="top" wrapText="1" readingOrder="1"/>
    </xf>
    <xf numFmtId="0" fontId="1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readingOrder="1"/>
    </xf>
    <xf numFmtId="0" fontId="3" fillId="0" borderId="8" xfId="0" applyFont="1" applyFill="1" applyBorder="1" applyAlignment="1">
      <alignment horizontal="left" vertical="top" wrapText="1" readingOrder="1"/>
    </xf>
    <xf numFmtId="0" fontId="3" fillId="0" borderId="1" xfId="0" applyFont="1" applyFill="1" applyBorder="1" applyAlignment="1">
      <alignment horizontal="center" vertical="top" wrapText="1" readingOrder="1"/>
    </xf>
    <xf numFmtId="0" fontId="3" fillId="0" borderId="3" xfId="0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top" wrapText="1" readingOrder="1"/>
    </xf>
    <xf numFmtId="0" fontId="4" fillId="0" borderId="2" xfId="0" applyFont="1" applyFill="1" applyBorder="1" applyAlignment="1">
      <alignment horizontal="left" vertical="top" wrapText="1" readingOrder="1"/>
    </xf>
    <xf numFmtId="0" fontId="4" fillId="0" borderId="3" xfId="0" applyFont="1" applyFill="1" applyBorder="1" applyAlignment="1">
      <alignment horizontal="left" vertical="top" wrapText="1" readingOrder="1"/>
    </xf>
    <xf numFmtId="0" fontId="3" fillId="0" borderId="7" xfId="0" applyFont="1" applyFill="1" applyBorder="1" applyAlignment="1">
      <alignment horizontal="center" vertical="top" wrapText="1" readingOrder="1"/>
    </xf>
    <xf numFmtId="0" fontId="3" fillId="0" borderId="8" xfId="0" applyFont="1" applyFill="1" applyBorder="1" applyAlignment="1">
      <alignment horizontal="center" vertical="top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165" fontId="3" fillId="0" borderId="2" xfId="0" applyNumberFormat="1" applyFont="1" applyFill="1" applyBorder="1" applyAlignment="1">
      <alignment horizontal="center" vertical="center" wrapText="1" readingOrder="1"/>
    </xf>
    <xf numFmtId="165" fontId="3" fillId="0" borderId="3" xfId="0" applyNumberFormat="1" applyFont="1" applyFill="1" applyBorder="1" applyAlignment="1">
      <alignment horizontal="center" vertical="center" wrapText="1" readingOrder="1"/>
    </xf>
    <xf numFmtId="1" fontId="3" fillId="0" borderId="2" xfId="0" applyNumberFormat="1" applyFont="1" applyFill="1" applyBorder="1" applyAlignment="1">
      <alignment horizontal="center" vertical="center" wrapText="1" readingOrder="1"/>
    </xf>
    <xf numFmtId="1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9" xfId="0" applyFont="1" applyFill="1" applyBorder="1" applyAlignment="1">
      <alignment horizontal="left" vertical="top" wrapText="1" readingOrder="1"/>
    </xf>
    <xf numFmtId="0" fontId="4" fillId="0" borderId="4" xfId="0" applyFont="1" applyFill="1" applyBorder="1" applyAlignment="1">
      <alignment horizontal="left" vertical="top" wrapText="1" readingOrder="1"/>
    </xf>
    <xf numFmtId="0" fontId="0" fillId="0" borderId="4" xfId="0" applyBorder="1" applyAlignment="1">
      <alignment horizontal="left" vertical="top" wrapText="1" readingOrder="1"/>
    </xf>
    <xf numFmtId="0" fontId="3" fillId="0" borderId="8" xfId="0" applyFont="1" applyFill="1" applyBorder="1" applyAlignment="1">
      <alignment horizontal="left" vertical="center" wrapText="1" readingOrder="1"/>
    </xf>
    <xf numFmtId="0" fontId="3" fillId="0" borderId="4" xfId="0" applyFont="1" applyFill="1" applyBorder="1" applyAlignment="1">
      <alignment horizontal="left" vertical="center" wrapText="1" readingOrder="1"/>
    </xf>
    <xf numFmtId="0" fontId="3" fillId="0" borderId="7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 readingOrder="1"/>
    </xf>
    <xf numFmtId="0" fontId="5" fillId="0" borderId="0" xfId="0" applyFont="1" applyFill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 readingOrder="1"/>
    </xf>
    <xf numFmtId="0" fontId="3" fillId="0" borderId="6" xfId="0" applyFont="1" applyFill="1" applyBorder="1" applyAlignment="1">
      <alignment horizontal="center" vertical="top" wrapText="1" readingOrder="1"/>
    </xf>
    <xf numFmtId="0" fontId="3" fillId="0" borderId="5" xfId="0" applyFont="1" applyFill="1" applyBorder="1" applyAlignment="1">
      <alignment vertical="top" wrapText="1" readingOrder="1"/>
    </xf>
    <xf numFmtId="0" fontId="3" fillId="0" borderId="10" xfId="0" applyFont="1" applyFill="1" applyBorder="1" applyAlignment="1">
      <alignment vertical="top" wrapText="1" readingOrder="1"/>
    </xf>
    <xf numFmtId="0" fontId="3" fillId="0" borderId="5" xfId="0" applyFont="1" applyFill="1" applyBorder="1" applyAlignment="1">
      <alignment horizontal="left" vertical="top" wrapText="1" readingOrder="1"/>
    </xf>
    <xf numFmtId="0" fontId="3" fillId="0" borderId="10" xfId="0" applyFont="1" applyFill="1" applyBorder="1" applyAlignment="1">
      <alignment horizontal="left" vertical="top" wrapText="1" readingOrder="1"/>
    </xf>
    <xf numFmtId="0" fontId="3" fillId="0" borderId="9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activeCell="A5" sqref="A5:A6"/>
    </sheetView>
  </sheetViews>
  <sheetFormatPr defaultRowHeight="14.4"/>
  <cols>
    <col min="1" max="1" width="5.44140625" customWidth="1"/>
    <col min="2" max="2" width="41.77734375" customWidth="1"/>
    <col min="3" max="3" width="15.109375" customWidth="1"/>
    <col min="4" max="4" width="15.88671875" customWidth="1"/>
    <col min="5" max="5" width="11.6640625" customWidth="1"/>
    <col min="6" max="6" width="12.33203125" customWidth="1"/>
    <col min="7" max="7" width="11.88671875" customWidth="1"/>
    <col min="8" max="8" width="16.44140625" customWidth="1"/>
  </cols>
  <sheetData>
    <row r="1" spans="1:13" ht="33.6" customHeight="1">
      <c r="A1" s="66" t="s">
        <v>19</v>
      </c>
      <c r="B1" s="66"/>
      <c r="C1" s="66"/>
      <c r="D1" s="66"/>
      <c r="E1" s="66"/>
      <c r="F1" s="66"/>
      <c r="G1" s="66"/>
      <c r="H1" s="66"/>
    </row>
    <row r="2" spans="1:13" ht="18.600000000000001" customHeight="1">
      <c r="A2" s="11"/>
      <c r="B2" s="11"/>
      <c r="C2" s="11"/>
      <c r="D2" s="11"/>
      <c r="E2" s="11"/>
      <c r="F2" s="11"/>
      <c r="G2" s="11"/>
      <c r="H2" s="1" t="s">
        <v>3</v>
      </c>
    </row>
    <row r="3" spans="1:13" ht="16.8">
      <c r="A3" s="55" t="s">
        <v>5</v>
      </c>
      <c r="B3" s="55" t="s">
        <v>0</v>
      </c>
      <c r="C3" s="55" t="s">
        <v>1</v>
      </c>
      <c r="D3" s="55" t="s">
        <v>2</v>
      </c>
      <c r="E3" s="55" t="s">
        <v>20</v>
      </c>
      <c r="F3" s="55"/>
      <c r="G3" s="55" t="s">
        <v>4</v>
      </c>
      <c r="H3" s="55" t="s">
        <v>6</v>
      </c>
    </row>
    <row r="4" spans="1:13" ht="50.4" customHeight="1">
      <c r="A4" s="49"/>
      <c r="B4" s="55"/>
      <c r="C4" s="49"/>
      <c r="D4" s="49"/>
      <c r="E4" s="20" t="s">
        <v>7</v>
      </c>
      <c r="F4" s="20" t="s">
        <v>8</v>
      </c>
      <c r="G4" s="55"/>
      <c r="H4" s="49"/>
      <c r="K4" s="3"/>
      <c r="L4" s="3"/>
      <c r="M4" s="3"/>
    </row>
    <row r="5" spans="1:13" ht="55.2" customHeight="1">
      <c r="A5" s="67">
        <v>1</v>
      </c>
      <c r="B5" s="38" t="s">
        <v>17</v>
      </c>
      <c r="C5" s="61" t="s">
        <v>30</v>
      </c>
      <c r="D5" s="51">
        <v>15.789</v>
      </c>
      <c r="E5" s="51">
        <v>15.789</v>
      </c>
      <c r="F5" s="51">
        <f>SUM(F8+F9)</f>
        <v>53.945999999999998</v>
      </c>
      <c r="G5" s="49" t="s">
        <v>20</v>
      </c>
      <c r="H5" s="45" t="s">
        <v>21</v>
      </c>
    </row>
    <row r="6" spans="1:13" ht="43.2" customHeight="1">
      <c r="A6" s="68"/>
      <c r="B6" s="39" t="s">
        <v>14</v>
      </c>
      <c r="C6" s="62"/>
      <c r="D6" s="52"/>
      <c r="E6" s="52"/>
      <c r="F6" s="52"/>
      <c r="G6" s="50"/>
      <c r="H6" s="46"/>
      <c r="J6" s="19"/>
    </row>
    <row r="7" spans="1:13" ht="16.2" customHeight="1">
      <c r="A7" s="22"/>
      <c r="B7" s="4" t="s">
        <v>12</v>
      </c>
      <c r="C7" s="24"/>
      <c r="D7" s="30"/>
      <c r="E7" s="30"/>
      <c r="F7" s="30"/>
      <c r="G7" s="33"/>
      <c r="H7" s="14"/>
      <c r="L7" s="6"/>
      <c r="M7" s="5"/>
    </row>
    <row r="8" spans="1:13" ht="56.4" customHeight="1">
      <c r="A8" s="69" t="s">
        <v>24</v>
      </c>
      <c r="B8" s="70"/>
      <c r="C8" s="49" t="s">
        <v>30</v>
      </c>
      <c r="D8" s="30"/>
      <c r="E8" s="30"/>
      <c r="F8" s="30">
        <v>34.292000000000002</v>
      </c>
      <c r="G8" s="33" t="s">
        <v>20</v>
      </c>
      <c r="H8" s="15" t="s">
        <v>22</v>
      </c>
      <c r="L8" s="6"/>
      <c r="M8" s="5"/>
    </row>
    <row r="9" spans="1:13" ht="56.4" customHeight="1">
      <c r="A9" s="69" t="s">
        <v>25</v>
      </c>
      <c r="B9" s="70"/>
      <c r="C9" s="50"/>
      <c r="D9" s="7"/>
      <c r="E9" s="7"/>
      <c r="F9" s="7">
        <v>19.654</v>
      </c>
      <c r="G9" s="33" t="s">
        <v>20</v>
      </c>
      <c r="H9" s="15" t="s">
        <v>23</v>
      </c>
      <c r="L9" s="6"/>
      <c r="M9" s="5"/>
    </row>
    <row r="10" spans="1:13" ht="55.2" customHeight="1">
      <c r="A10" s="65">
        <v>2</v>
      </c>
      <c r="B10" s="12" t="s">
        <v>31</v>
      </c>
      <c r="C10" s="49" t="s">
        <v>29</v>
      </c>
      <c r="D10" s="51">
        <v>3.4430000000000001</v>
      </c>
      <c r="E10" s="51">
        <v>3.4430000000000001</v>
      </c>
      <c r="F10" s="51">
        <v>3.911</v>
      </c>
      <c r="G10" s="55" t="s">
        <v>20</v>
      </c>
      <c r="H10" s="56" t="s">
        <v>32</v>
      </c>
      <c r="L10" s="6"/>
      <c r="M10" s="5"/>
    </row>
    <row r="11" spans="1:13" ht="51.6" customHeight="1">
      <c r="A11" s="65"/>
      <c r="B11" s="13" t="s">
        <v>18</v>
      </c>
      <c r="C11" s="50"/>
      <c r="D11" s="52"/>
      <c r="E11" s="52"/>
      <c r="F11" s="52"/>
      <c r="G11" s="55"/>
      <c r="H11" s="57"/>
      <c r="L11" s="6"/>
      <c r="M11" s="5"/>
    </row>
    <row r="12" spans="1:13" ht="71.400000000000006" customHeight="1">
      <c r="A12" s="47">
        <v>3</v>
      </c>
      <c r="B12" s="12" t="s">
        <v>31</v>
      </c>
      <c r="C12" s="49" t="s">
        <v>29</v>
      </c>
      <c r="D12" s="51">
        <v>1.552</v>
      </c>
      <c r="E12" s="51">
        <v>1.552</v>
      </c>
      <c r="F12" s="53">
        <v>0</v>
      </c>
      <c r="G12" s="55" t="s">
        <v>20</v>
      </c>
      <c r="H12" s="56" t="s">
        <v>34</v>
      </c>
      <c r="L12" s="6"/>
      <c r="M12" s="5"/>
    </row>
    <row r="13" spans="1:13" ht="37.799999999999997" customHeight="1">
      <c r="A13" s="48"/>
      <c r="B13" s="13" t="s">
        <v>33</v>
      </c>
      <c r="C13" s="50"/>
      <c r="D13" s="52"/>
      <c r="E13" s="52"/>
      <c r="F13" s="54"/>
      <c r="G13" s="55"/>
      <c r="H13" s="57"/>
      <c r="L13" s="6"/>
      <c r="M13" s="5"/>
    </row>
    <row r="14" spans="1:13" ht="56.4" customHeight="1">
      <c r="A14" s="47">
        <v>4</v>
      </c>
      <c r="B14" s="28" t="s">
        <v>35</v>
      </c>
      <c r="C14" s="49" t="s">
        <v>29</v>
      </c>
      <c r="D14" s="51">
        <v>1</v>
      </c>
      <c r="E14" s="51">
        <v>1</v>
      </c>
      <c r="F14" s="51">
        <v>0.81</v>
      </c>
      <c r="G14" s="55" t="s">
        <v>20</v>
      </c>
      <c r="H14" s="56" t="s">
        <v>50</v>
      </c>
      <c r="L14" s="6"/>
      <c r="M14" s="5"/>
    </row>
    <row r="15" spans="1:13" ht="37.799999999999997" customHeight="1">
      <c r="A15" s="48"/>
      <c r="B15" s="28"/>
      <c r="C15" s="50"/>
      <c r="D15" s="52"/>
      <c r="E15" s="52"/>
      <c r="F15" s="52"/>
      <c r="G15" s="55"/>
      <c r="H15" s="57"/>
      <c r="L15" s="6"/>
      <c r="M15" s="5"/>
    </row>
    <row r="16" spans="1:13" ht="78" customHeight="1">
      <c r="A16" s="47">
        <v>5</v>
      </c>
      <c r="B16" s="12" t="s">
        <v>31</v>
      </c>
      <c r="C16" s="49" t="s">
        <v>29</v>
      </c>
      <c r="D16" s="51">
        <v>4.7</v>
      </c>
      <c r="E16" s="51">
        <v>4.7</v>
      </c>
      <c r="F16" s="53">
        <v>0</v>
      </c>
      <c r="G16" s="55" t="s">
        <v>20</v>
      </c>
      <c r="H16" s="45" t="s">
        <v>49</v>
      </c>
      <c r="L16" s="6"/>
      <c r="M16" s="5"/>
    </row>
    <row r="17" spans="1:13" ht="85.8" customHeight="1">
      <c r="A17" s="48"/>
      <c r="B17" s="13" t="s">
        <v>36</v>
      </c>
      <c r="C17" s="50"/>
      <c r="D17" s="52"/>
      <c r="E17" s="52"/>
      <c r="F17" s="54"/>
      <c r="G17" s="55"/>
      <c r="H17" s="46"/>
      <c r="L17" s="6"/>
      <c r="M17" s="5"/>
    </row>
    <row r="18" spans="1:13" ht="61.2" customHeight="1">
      <c r="A18" s="47">
        <v>6</v>
      </c>
      <c r="B18" s="17" t="s">
        <v>26</v>
      </c>
      <c r="C18" s="49" t="s">
        <v>29</v>
      </c>
      <c r="D18" s="51">
        <v>1</v>
      </c>
      <c r="E18" s="51">
        <v>1</v>
      </c>
      <c r="F18" s="51">
        <v>0.45500000000000002</v>
      </c>
      <c r="G18" s="49" t="s">
        <v>20</v>
      </c>
      <c r="H18" s="45" t="s">
        <v>28</v>
      </c>
      <c r="L18" s="6"/>
      <c r="M18" s="5"/>
    </row>
    <row r="19" spans="1:13" ht="68.400000000000006" customHeight="1">
      <c r="A19" s="48"/>
      <c r="B19" s="41" t="s">
        <v>27</v>
      </c>
      <c r="C19" s="50"/>
      <c r="D19" s="52"/>
      <c r="E19" s="52"/>
      <c r="F19" s="52"/>
      <c r="G19" s="50"/>
      <c r="H19" s="46"/>
      <c r="L19" s="6"/>
      <c r="M19" s="5"/>
    </row>
    <row r="20" spans="1:13" ht="79.2" customHeight="1">
      <c r="A20" s="47">
        <v>7</v>
      </c>
      <c r="B20" s="12" t="s">
        <v>31</v>
      </c>
      <c r="C20" s="49" t="s">
        <v>29</v>
      </c>
      <c r="D20" s="51">
        <v>4.9580000000000002</v>
      </c>
      <c r="E20" s="51">
        <v>4.9580000000000002</v>
      </c>
      <c r="F20" s="53">
        <v>0</v>
      </c>
      <c r="G20" s="55" t="s">
        <v>20</v>
      </c>
      <c r="H20" s="45" t="s">
        <v>49</v>
      </c>
    </row>
    <row r="21" spans="1:13" ht="63.6" customHeight="1">
      <c r="A21" s="48"/>
      <c r="B21" s="13" t="s">
        <v>37</v>
      </c>
      <c r="C21" s="50"/>
      <c r="D21" s="52"/>
      <c r="E21" s="52"/>
      <c r="F21" s="54"/>
      <c r="G21" s="55"/>
      <c r="H21" s="46"/>
    </row>
    <row r="22" spans="1:13" ht="32.4" customHeight="1">
      <c r="A22" s="59" t="s">
        <v>48</v>
      </c>
      <c r="B22" s="60"/>
      <c r="C22" s="21"/>
      <c r="D22" s="13"/>
      <c r="E22" s="30">
        <f>SUM(E5+E10+E12+E14+E16+E18+E20)</f>
        <v>32.442</v>
      </c>
      <c r="F22" s="30">
        <f>SUM(F5+F10+F12+F14+F16+F18+F20)</f>
        <v>59.122</v>
      </c>
      <c r="G22" s="40"/>
      <c r="H22" s="16"/>
    </row>
    <row r="23" spans="1:13" ht="168" customHeight="1">
      <c r="A23" s="22">
        <v>8</v>
      </c>
      <c r="B23" s="35" t="s">
        <v>11</v>
      </c>
      <c r="C23" s="32" t="s">
        <v>9</v>
      </c>
      <c r="D23" s="32">
        <v>2050.971</v>
      </c>
      <c r="E23" s="7">
        <v>72</v>
      </c>
      <c r="F23" s="7">
        <v>75.614000000000004</v>
      </c>
      <c r="G23" s="32" t="s">
        <v>10</v>
      </c>
      <c r="H23" s="36" t="s">
        <v>51</v>
      </c>
      <c r="K23" s="10"/>
    </row>
    <row r="24" spans="1:13" ht="34.200000000000003" customHeight="1">
      <c r="A24" s="71" t="s">
        <v>13</v>
      </c>
      <c r="B24" s="72"/>
      <c r="C24" s="22" t="s">
        <v>9</v>
      </c>
      <c r="D24" s="7">
        <f>SUM(D26+D27+D28+D29)</f>
        <v>21.166999999999998</v>
      </c>
      <c r="E24" s="7">
        <f>SUM(E26+E27+E28+E29)</f>
        <v>21.166999999999998</v>
      </c>
      <c r="F24" s="7">
        <f>SUM(F26+F27+F28+F29)</f>
        <v>10.797499999999999</v>
      </c>
      <c r="G24" s="32" t="s">
        <v>20</v>
      </c>
      <c r="H24" s="2"/>
    </row>
    <row r="25" spans="1:13" ht="21.6" customHeight="1">
      <c r="A25" s="22"/>
      <c r="B25" s="4" t="s">
        <v>12</v>
      </c>
      <c r="C25" s="22"/>
      <c r="D25" s="32"/>
      <c r="E25" s="32"/>
      <c r="F25" s="37"/>
      <c r="G25" s="31"/>
      <c r="H25" s="2"/>
    </row>
    <row r="26" spans="1:13" ht="40.200000000000003" customHeight="1">
      <c r="A26" s="22">
        <v>9</v>
      </c>
      <c r="B26" s="26" t="s">
        <v>38</v>
      </c>
      <c r="C26" s="22" t="s">
        <v>9</v>
      </c>
      <c r="D26" s="32">
        <v>2.84</v>
      </c>
      <c r="E26" s="32">
        <v>2.84</v>
      </c>
      <c r="F26" s="7">
        <v>9.9699999999999997E-2</v>
      </c>
      <c r="G26" s="32" t="s">
        <v>20</v>
      </c>
      <c r="H26" s="15" t="s">
        <v>44</v>
      </c>
    </row>
    <row r="27" spans="1:13" ht="88.2" customHeight="1">
      <c r="A27" s="22">
        <v>10</v>
      </c>
      <c r="B27" s="26" t="s">
        <v>39</v>
      </c>
      <c r="C27" s="22" t="s">
        <v>9</v>
      </c>
      <c r="D27" s="32">
        <v>10.78</v>
      </c>
      <c r="E27" s="32">
        <v>10.78</v>
      </c>
      <c r="F27" s="7">
        <v>3.4609999999999999</v>
      </c>
      <c r="G27" s="32" t="s">
        <v>20</v>
      </c>
      <c r="H27" s="15" t="s">
        <v>42</v>
      </c>
    </row>
    <row r="28" spans="1:13" ht="36.6" customHeight="1">
      <c r="A28" s="22">
        <v>11</v>
      </c>
      <c r="B28" s="26" t="s">
        <v>40</v>
      </c>
      <c r="C28" s="22" t="s">
        <v>9</v>
      </c>
      <c r="D28" s="32">
        <v>4.5469999999999997</v>
      </c>
      <c r="E28" s="32">
        <v>4.5469999999999997</v>
      </c>
      <c r="F28" s="7">
        <v>7.0369999999999999</v>
      </c>
      <c r="G28" s="32" t="s">
        <v>20</v>
      </c>
      <c r="H28" s="15" t="s">
        <v>43</v>
      </c>
    </row>
    <row r="29" spans="1:13" ht="52.2" customHeight="1">
      <c r="A29" s="34">
        <v>12</v>
      </c>
      <c r="B29" s="26" t="s">
        <v>41</v>
      </c>
      <c r="C29" s="32" t="s">
        <v>9</v>
      </c>
      <c r="D29" s="7">
        <v>3</v>
      </c>
      <c r="E29" s="7">
        <v>3</v>
      </c>
      <c r="F29" s="29">
        <v>0.19980000000000001</v>
      </c>
      <c r="G29" s="25" t="s">
        <v>20</v>
      </c>
      <c r="H29" s="15" t="s">
        <v>44</v>
      </c>
    </row>
    <row r="30" spans="1:13" ht="67.8" customHeight="1">
      <c r="A30" s="61">
        <v>13</v>
      </c>
      <c r="B30" s="17" t="s">
        <v>15</v>
      </c>
      <c r="C30" s="73" t="s">
        <v>30</v>
      </c>
      <c r="D30" s="51">
        <f>SUM(D32+D33+D36)</f>
        <v>37.370999999999995</v>
      </c>
      <c r="E30" s="51">
        <f>SUM(E32+E33+E36)</f>
        <v>32.360999999999997</v>
      </c>
      <c r="F30" s="51">
        <f>SUM(F32+F33+F34+F35+F36+F37+F38)</f>
        <v>235.25900000000001</v>
      </c>
      <c r="G30" s="55" t="s">
        <v>20</v>
      </c>
      <c r="H30" s="56" t="s">
        <v>64</v>
      </c>
    </row>
    <row r="31" spans="1:13" ht="36.6" customHeight="1">
      <c r="A31" s="62"/>
      <c r="B31" s="13" t="s">
        <v>16</v>
      </c>
      <c r="C31" s="74"/>
      <c r="D31" s="52"/>
      <c r="E31" s="52"/>
      <c r="F31" s="52"/>
      <c r="G31" s="55"/>
      <c r="H31" s="58"/>
    </row>
    <row r="32" spans="1:13" ht="87.6" customHeight="1">
      <c r="A32" s="63" t="s">
        <v>46</v>
      </c>
      <c r="B32" s="64"/>
      <c r="C32" s="22" t="s">
        <v>30</v>
      </c>
      <c r="D32" s="25">
        <v>24.145</v>
      </c>
      <c r="E32" s="25">
        <v>24.145</v>
      </c>
      <c r="F32" s="42">
        <v>25.366</v>
      </c>
      <c r="G32" s="27" t="s">
        <v>20</v>
      </c>
      <c r="H32" s="15" t="s">
        <v>52</v>
      </c>
    </row>
    <row r="33" spans="1:8" ht="85.2" customHeight="1">
      <c r="A33" s="63" t="s">
        <v>45</v>
      </c>
      <c r="B33" s="64"/>
      <c r="C33" s="22" t="s">
        <v>30</v>
      </c>
      <c r="D33" s="25">
        <v>8.2159999999999993</v>
      </c>
      <c r="E33" s="25">
        <v>8.2159999999999993</v>
      </c>
      <c r="F33" s="42">
        <v>7.6180000000000003</v>
      </c>
      <c r="G33" s="27" t="s">
        <v>20</v>
      </c>
      <c r="H33" s="15" t="s">
        <v>56</v>
      </c>
    </row>
    <row r="34" spans="1:8" ht="85.2" customHeight="1">
      <c r="A34" s="63" t="s">
        <v>53</v>
      </c>
      <c r="B34" s="64"/>
      <c r="C34" s="44" t="s">
        <v>30</v>
      </c>
      <c r="D34" s="42">
        <v>71.549000000000007</v>
      </c>
      <c r="E34" s="42"/>
      <c r="F34" s="42">
        <v>76.474000000000004</v>
      </c>
      <c r="G34" s="43" t="s">
        <v>20</v>
      </c>
      <c r="H34" s="15" t="s">
        <v>57</v>
      </c>
    </row>
    <row r="35" spans="1:8" ht="85.2" customHeight="1">
      <c r="A35" s="63" t="s">
        <v>54</v>
      </c>
      <c r="B35" s="64"/>
      <c r="C35" s="44" t="s">
        <v>30</v>
      </c>
      <c r="D35" s="42">
        <v>125.4</v>
      </c>
      <c r="E35" s="42"/>
      <c r="F35" s="42">
        <v>71.45</v>
      </c>
      <c r="G35" s="43" t="s">
        <v>20</v>
      </c>
      <c r="H35" s="15" t="s">
        <v>58</v>
      </c>
    </row>
    <row r="36" spans="1:8" ht="88.2" customHeight="1">
      <c r="A36" s="63" t="s">
        <v>55</v>
      </c>
      <c r="B36" s="64"/>
      <c r="C36" s="22" t="s">
        <v>30</v>
      </c>
      <c r="D36" s="18">
        <v>5.01</v>
      </c>
      <c r="E36" s="23"/>
      <c r="F36" s="42">
        <v>3.9</v>
      </c>
      <c r="G36" s="27" t="s">
        <v>20</v>
      </c>
      <c r="H36" s="15" t="s">
        <v>59</v>
      </c>
    </row>
    <row r="37" spans="1:8" ht="63.6" customHeight="1">
      <c r="A37" s="63" t="s">
        <v>61</v>
      </c>
      <c r="B37" s="64"/>
      <c r="C37" s="44" t="s">
        <v>29</v>
      </c>
      <c r="D37" s="42">
        <v>25.55</v>
      </c>
      <c r="E37" s="42"/>
      <c r="F37" s="42">
        <v>16.914999999999999</v>
      </c>
      <c r="G37" s="43" t="s">
        <v>20</v>
      </c>
      <c r="H37" s="15" t="s">
        <v>60</v>
      </c>
    </row>
    <row r="38" spans="1:8" ht="63.6" customHeight="1">
      <c r="A38" s="63" t="s">
        <v>63</v>
      </c>
      <c r="B38" s="64"/>
      <c r="C38" s="44" t="s">
        <v>29</v>
      </c>
      <c r="D38" s="42">
        <v>42.006999999999998</v>
      </c>
      <c r="E38" s="42"/>
      <c r="F38" s="42">
        <v>33.536000000000001</v>
      </c>
      <c r="G38" s="43" t="s">
        <v>20</v>
      </c>
      <c r="H38" s="15" t="s">
        <v>62</v>
      </c>
    </row>
    <row r="39" spans="1:8" ht="51.6" customHeight="1">
      <c r="A39" s="71" t="s">
        <v>47</v>
      </c>
      <c r="B39" s="72"/>
      <c r="C39" s="8"/>
      <c r="D39" s="9"/>
      <c r="E39" s="7">
        <f>SUM(E22+E23+E24+E30)</f>
        <v>157.97</v>
      </c>
      <c r="F39" s="7">
        <f>SUM(F22+F23+F24+F30)</f>
        <v>380.79250000000002</v>
      </c>
      <c r="G39" s="9"/>
      <c r="H39" s="2"/>
    </row>
    <row r="41" spans="1:8">
      <c r="A41" s="75"/>
      <c r="B41" s="75"/>
      <c r="C41" s="75"/>
      <c r="D41" s="75"/>
      <c r="E41" s="75"/>
      <c r="F41" s="75"/>
      <c r="G41" s="75"/>
      <c r="H41" s="75"/>
    </row>
  </sheetData>
  <mergeCells count="78">
    <mergeCell ref="A37:B37"/>
    <mergeCell ref="A38:B38"/>
    <mergeCell ref="A41:H41"/>
    <mergeCell ref="C8:C9"/>
    <mergeCell ref="D10:D11"/>
    <mergeCell ref="E10:E11"/>
    <mergeCell ref="F10:F11"/>
    <mergeCell ref="A39:B39"/>
    <mergeCell ref="A5:A6"/>
    <mergeCell ref="A32:B32"/>
    <mergeCell ref="C5:C6"/>
    <mergeCell ref="D30:D31"/>
    <mergeCell ref="E30:E31"/>
    <mergeCell ref="A8:B8"/>
    <mergeCell ref="A9:B9"/>
    <mergeCell ref="A24:B24"/>
    <mergeCell ref="C30:C31"/>
    <mergeCell ref="D12:D13"/>
    <mergeCell ref="A1:H1"/>
    <mergeCell ref="E3:F3"/>
    <mergeCell ref="D3:D4"/>
    <mergeCell ref="A3:A4"/>
    <mergeCell ref="B3:B4"/>
    <mergeCell ref="C3:C4"/>
    <mergeCell ref="G3:G4"/>
    <mergeCell ref="H3:H4"/>
    <mergeCell ref="A33:B33"/>
    <mergeCell ref="C10:C11"/>
    <mergeCell ref="A36:B36"/>
    <mergeCell ref="A12:A13"/>
    <mergeCell ref="A14:A15"/>
    <mergeCell ref="A10:A11"/>
    <mergeCell ref="A16:A17"/>
    <mergeCell ref="C16:C17"/>
    <mergeCell ref="C12:C13"/>
    <mergeCell ref="A34:B34"/>
    <mergeCell ref="A35:B35"/>
    <mergeCell ref="H30:H31"/>
    <mergeCell ref="A22:B22"/>
    <mergeCell ref="A30:A31"/>
    <mergeCell ref="F30:F31"/>
    <mergeCell ref="F18:F19"/>
    <mergeCell ref="E18:E19"/>
    <mergeCell ref="G30:G31"/>
    <mergeCell ref="C18:C19"/>
    <mergeCell ref="H10:H11"/>
    <mergeCell ref="G5:G6"/>
    <mergeCell ref="G18:G19"/>
    <mergeCell ref="G10:G11"/>
    <mergeCell ref="G20:G21"/>
    <mergeCell ref="H5:H6"/>
    <mergeCell ref="G16:G17"/>
    <mergeCell ref="H12:H13"/>
    <mergeCell ref="H18:H19"/>
    <mergeCell ref="H14:H15"/>
    <mergeCell ref="H16:H17"/>
    <mergeCell ref="G12:G13"/>
    <mergeCell ref="C14:C15"/>
    <mergeCell ref="D14:D15"/>
    <mergeCell ref="E14:E15"/>
    <mergeCell ref="F14:F15"/>
    <mergeCell ref="G14:G15"/>
    <mergeCell ref="E16:E17"/>
    <mergeCell ref="F16:F17"/>
    <mergeCell ref="D18:D19"/>
    <mergeCell ref="D5:D6"/>
    <mergeCell ref="E5:E6"/>
    <mergeCell ref="F5:F6"/>
    <mergeCell ref="E12:E13"/>
    <mergeCell ref="F12:F13"/>
    <mergeCell ref="D16:D17"/>
    <mergeCell ref="H20:H21"/>
    <mergeCell ref="A18:A19"/>
    <mergeCell ref="A20:A21"/>
    <mergeCell ref="C20:C21"/>
    <mergeCell ref="D20:D21"/>
    <mergeCell ref="E20:E21"/>
    <mergeCell ref="F20:F21"/>
  </mergeCells>
  <printOptions horizontalCentered="1"/>
  <pageMargins left="0.70866141732283472" right="0.70866141732283472" top="1.1811023622047245" bottom="0.59055118110236227" header="0" footer="0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2022-01-19T04:10:56Z</dcterms:modified>
</cp:coreProperties>
</file>