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/>
  <bookViews>
    <workbookView xWindow="-15" yWindow="-15" windowWidth="19245" windowHeight="6045"/>
  </bookViews>
  <sheets>
    <sheet name="Мои данные" sheetId="1" r:id="rId1"/>
  </sheets>
  <definedNames>
    <definedName name="_xlnm.Print_Titles" localSheetId="0">'Мои данные'!$25:$25</definedName>
    <definedName name="_xlnm.Print_Area" localSheetId="0">'Мои данные'!$A:$N</definedName>
  </definedNames>
  <calcPr calcId="124519"/>
</workbook>
</file>

<file path=xl/calcChain.xml><?xml version="1.0" encoding="utf-8"?>
<calcChain xmlns="http://schemas.openxmlformats.org/spreadsheetml/2006/main">
  <c r="K19" i="1"/>
  <c r="K17"/>
</calcChain>
</file>

<file path=xl/sharedStrings.xml><?xml version="1.0" encoding="utf-8"?>
<sst xmlns="http://schemas.openxmlformats.org/spreadsheetml/2006/main" count="1765" uniqueCount="1241">
  <si>
    <t>(наименование работ и затрат, наименование объекта)</t>
  </si>
  <si>
    <t xml:space="preserve">Основание:  </t>
  </si>
  <si>
    <t>(наименование стройки)</t>
  </si>
  <si>
    <t>Сметная стоимость</t>
  </si>
  <si>
    <t>№ п.п.</t>
  </si>
  <si>
    <t>Индекс</t>
  </si>
  <si>
    <t>(локальный сметный расчет)</t>
  </si>
  <si>
    <t xml:space="preserve">ЛОКАЛЬНАЯ  СМЕТА №  </t>
  </si>
  <si>
    <t>Средства на оплату труда</t>
  </si>
  <si>
    <t>тыс.руб.</t>
  </si>
  <si>
    <t>чел.час</t>
  </si>
  <si>
    <t>Нормативная трудоемкость</t>
  </si>
  <si>
    <t xml:space="preserve">Всего </t>
  </si>
  <si>
    <t>Шифр и номер позиции норматива
Наименование работ и затрат</t>
  </si>
  <si>
    <t>Базисная стоимость за единицу</t>
  </si>
  <si>
    <t>Базисная стоимость всего</t>
  </si>
  <si>
    <t>Объём</t>
  </si>
  <si>
    <t>Эксп.</t>
  </si>
  <si>
    <t>В т.ч. з/п</t>
  </si>
  <si>
    <t>Материал</t>
  </si>
  <si>
    <t>Осн. з/п</t>
  </si>
  <si>
    <t>Текущая стоимость всего</t>
  </si>
  <si>
    <t/>
  </si>
  <si>
    <t>г.Рубцовск</t>
  </si>
  <si>
    <t>1-227-04-17 альбом №1</t>
  </si>
  <si>
    <t>Раздел 1. Демонтажные работы</t>
  </si>
  <si>
    <t>ТЕР46-04-001-02
Разборка: бетонных фундаментов
1 м3
------------------------
(Территориальная поправка к базе 2001г МАТ=1,1;
Районный к-т 15%)
------------------------
НР 84%=110%*(0.9*0.85) от ФОТ; (14265)
СП 48%=70%*(0.85*0.8) от ФОТ; (8151)</t>
  </si>
  <si>
    <t>177,93
----------
26,13</t>
  </si>
  <si>
    <t>1334
----------
196</t>
  </si>
  <si>
    <t>6,982
----------
21,082</t>
  </si>
  <si>
    <t>9317
----------
4131</t>
  </si>
  <si>
    <t>ТЕР09-03-038-01
Демонтаж м/к козырька из листовой стали и проката
1 т конструкций
------------------------
(Территориальная поправка к базе 2001г МАТ=1,1;
Районный к-т 15%;
Прил.9.3 п.5 Разборка (демонтаж) металлических конструкций ОЗП=0,7; ЭМ=0,7 к расх.; ЗПМ=0,7; МАТ=0 к расх.; ТЗ=0,7; ТЗМ=0,7)
------------------------
НР 69%=90%*(0.9*0.85) от ФОТ; (161)
СП 58%=85%*(0.85*0.8) от ФОТ; (136)</t>
  </si>
  <si>
    <t>238,8
----------
17,48</t>
  </si>
  <si>
    <t>21
----------
2</t>
  </si>
  <si>
    <t>21,08
----------
5,209</t>
  </si>
  <si>
    <t>8,067
----------
21,078</t>
  </si>
  <si>
    <t>173
----------
33</t>
  </si>
  <si>
    <t>ТЕР09-03-029-01
Демонтаж лестниц прямолинейных и криволинейных, пожарных с ограждением
1 т конструкций
------------------------
(Территориальная поправка к базе 2001г МАТ=1,1;
Районный к-т 15%;
Прил.9.3 п.5 Разборка (демонтаж) металлических конструкций ОЗП=0,7; ЭМ=0,7 к расх.; ЗПМ=0,7; МАТ=0 к расх.; ТЗ=0,7; ТЗМ=0,7)
------------------------
НР 69%=90%*(0.9*0.85) от ФОТ; (184)
СП 58%=85%*(0.85*0.8) от ФОТ; (155)</t>
  </si>
  <si>
    <t>461,62
----------
48,9</t>
  </si>
  <si>
    <t>23
----------
2</t>
  </si>
  <si>
    <t>21,08
----------
5,202</t>
  </si>
  <si>
    <t>7,976
----------
21,07</t>
  </si>
  <si>
    <t>184
----------
52</t>
  </si>
  <si>
    <t>ТЕР46-04-012-01
Разборка деревянных заполнений проемов: оконных с подоконными досками
100 м2
------------------------
(Территориальная поправка к базе 2001г МАТ=1,1;
Районный к-т 15%)
------------------------
НР 84%=110%*(0.9*0.85) от ФОТ; (14421)
СП 48%=70%*(0.85*0.8) от ФОТ; (8241)</t>
  </si>
  <si>
    <t>171,3
----------
95,69</t>
  </si>
  <si>
    <t>90
----------
50</t>
  </si>
  <si>
    <t>13,205
----------
21,07</t>
  </si>
  <si>
    <t>1185
----------
1056</t>
  </si>
  <si>
    <t>ТЕР46-04-012-03
Разборка деревянных заполнений проемов: дверных и воротных
100 м2
------------------------
(Территориальная поправка к базе 2001г МАТ=1,1;
Районный к-т 15%)
------------------------
НР 84%=110%*(0.9*0.85) от ФОТ; (3413)
СП 48%=70%*(0.85*0.8) от ФОТ; (1950)</t>
  </si>
  <si>
    <t>37
----------
20</t>
  </si>
  <si>
    <t>485
----------
432</t>
  </si>
  <si>
    <t>ТЕР46-04-001-05
Разборка: панельных стен
1 м3
------------------------
(Территориальная поправка к базе 2001г МАТ=1,1;
Районный к-т 15%)
------------------------
НР 84%=110%*(0.9*0.85) от ФОТ; (21194)
СП 48%=70%*(0.85*0.8) от ФОТ; (12111)</t>
  </si>
  <si>
    <t>48,24
----------
7,08</t>
  </si>
  <si>
    <t>965
----------
142</t>
  </si>
  <si>
    <t>6,981
----------
21,081</t>
  </si>
  <si>
    <t>6736
----------
2987</t>
  </si>
  <si>
    <t>ТЕРр68-13-1
Разборка асфальтобетонных отмостки толщиной до 4 см: вручную
1000 м2
------------------------
(Территориальная поправка к базе 2001г МАТ=1,1;
Районный к-т 15%)
------------------------
НР 88%=104%*0.85 от ФОТ; (208)
СП 48%=60%*0.8 от ФОТ; (113)</t>
  </si>
  <si>
    <t>21,08
----------
5,56</t>
  </si>
  <si>
    <t>7,3
----------
21,08</t>
  </si>
  <si>
    <t>ТЕРр65-19-5
Демонтаж: конвекторов
100 экм
------------------------
(Территориальная поправка к базе 2001г МАТ=1,1;
Районный к-т 15%)
------------------------
НР 63%=74%*0.85 от ФОТ; (522)
СП 40%=50%*0.8 от ФОТ; (332)</t>
  </si>
  <si>
    <t>4,42
----------
2,47</t>
  </si>
  <si>
    <t>1
----------
1</t>
  </si>
  <si>
    <t>13,217
----------
21,072</t>
  </si>
  <si>
    <t>16
----------
15</t>
  </si>
  <si>
    <t>ТЕР46-04-008-01
Разборка покрытий кровель: из рулонных материалов
100 м2 покрытия
------------------------
(Территориальная поправка к базе 2001г МАТ=1,1;
Районный к-т 15%)
------------------------
НР 84%=110%*(0.9*0.85) от ФОТ; (1331)
СП 48%=70%*(0.85*0.8) от ФОТ; (760)</t>
  </si>
  <si>
    <t>ТЕР12-01-013-05
Демонтаж утепления покрытий плитами: из легких (ячеистых) бетонов
100 м2 утепляемого покрытия
------------------------
(Территориальная поправка к базе 2001г МАТ=1,1;
Районный к-т 15%;
МДС38 п.3.3.1. Демонтаж (разборка) сборных бетонных и железобетонных конструкций ОЗП=0,8; ЭМ=0,8 к расх.; ЗПМ=0,8; МАТ=0 к расх.; ТЗ=0,8; ТЗМ=0,8)
------------------------
НР 92%=120%*(0.9*0.85) от ФОТ; (3259)
СП 44%=65%*(0.85*0.8) от ФОТ; (1558)</t>
  </si>
  <si>
    <t>219,38
----------
18,89</t>
  </si>
  <si>
    <t>153
----------
13</t>
  </si>
  <si>
    <t>21,08
----------
10,858</t>
  </si>
  <si>
    <t>7,942
----------
21,073</t>
  </si>
  <si>
    <t>1219
----------
279</t>
  </si>
  <si>
    <t>ТЕР12-01-014-02
Демонтаж утепления покрытий: керамзитом
1 м3 утеплителя
------------------------
(Территориальная поправка к базе 2001г МАТ=1,1;
Районный к-т 15%;
МДС38 п.3.3.1. Демонтаж (разборка) сборных бетонных и железобетонных конструкций ОЗП=0,8; ЭМ=0,8 к расх.; ЗПМ=0,8; МАТ=0 к расх.; ТЗ=0,8; ТЗМ=0,8)
------------------------
НР 92%=120%*(0.9*0.85) от ФОТ; (2846)
СП 44%=65%*(0.85*0.8) от ФОТ; (1361)</t>
  </si>
  <si>
    <t>26,49
----------
2,81</t>
  </si>
  <si>
    <t>186
----------
20</t>
  </si>
  <si>
    <t>21,08
----------
4,523</t>
  </si>
  <si>
    <t>6,224
----------
21,078</t>
  </si>
  <si>
    <t>1154
----------
414</t>
  </si>
  <si>
    <t>ТЕР12-01-017-01
Демонтаж выравнивающих стяжек: цементно-песчаных толщиной 15 мм
100 м2 стяжки
------------------------
(Территориальная поправка к базе 2001г МАТ=1,1;
Районный к-т 15%;
МДС38 п.3.3.1. Демонтаж (разборка) сборных бетонных и железобетонных конструкций ОЗП=0,8; ЭМ=0,8 к расх.; ЗПМ=0,8; МАТ=0 к расх.; ТЗ=0,8; ТЗМ=0,8)
------------------------
НР 92%=120%*(0.9*0.85) от ФОТ; (2659)
СП 44%=65%*(0.85*0.8) от ФОТ; (1272)</t>
  </si>
  <si>
    <t>166,33
----------
15,99</t>
  </si>
  <si>
    <t>116
----------
11</t>
  </si>
  <si>
    <t>21,08
----------
6,87</t>
  </si>
  <si>
    <t>5,964
----------
21,089</t>
  </si>
  <si>
    <t>694
----------
236</t>
  </si>
  <si>
    <t>ТЕР12-01-017-02
Демонтаж выравнивающих стяжек: на каждый 1 мм изменения толщины добавлять или исключать к расценке 12-01-017-01
100 м2 стяжки
------------------------
(Территориальная поправка к базе 2001г МАТ=1,1;
Районный к-т 15%;
 ПЗ=5 (ОЗП=5; ЭМ=5 к расх.; ЗПМ=5; МАТ=5 к расх.; ТЗ=5; ТЗМ=5);
МДС38 п.3.3.1. Демонтаж (разборка) сборных бетонных и железобетонных конструкций ОЗП=0,8; ЭМ=0,8 к расх.; ЗПМ=0,8; МАТ=0 к расх.; ТЗ=0,8; ТЗМ=0,8)
------------------------
НР 92%=120%*(0.9*0.85) от ФОТ; (465)
СП 44%=65%*(0.85*0.8) от ФОТ; (222)</t>
  </si>
  <si>
    <t>11,72
----------
1,24</t>
  </si>
  <si>
    <t>8
----------
1</t>
  </si>
  <si>
    <t>21,08
----------
7,028</t>
  </si>
  <si>
    <t>6,207
----------
20,87</t>
  </si>
  <si>
    <t>51
----------
18</t>
  </si>
  <si>
    <t>Раздел 2. Общестроительные работы</t>
  </si>
  <si>
    <t>Стены</t>
  </si>
  <si>
    <t>ТЕР06-01-035-01
Устройство поясов: в опалубке
100 м3 железобетона в деле
------------------------
(Территориальная поправка к базе 2001г МАТ=1,1;
Районный к-т 15%)
------------------------
НР 80%=105%*(0.9*0.85) от ФОТ; (6797)
СП 44%=65%*(0.85*0.8) от ФОТ; (3738)</t>
  </si>
  <si>
    <t>8718,5
----------
166484,05</t>
  </si>
  <si>
    <t>8477,65
----------
877,91</t>
  </si>
  <si>
    <t>366
----------
6993</t>
  </si>
  <si>
    <t>356
----------
37</t>
  </si>
  <si>
    <t>21,08
----------
5,137</t>
  </si>
  <si>
    <t>6,318
----------
21,07</t>
  </si>
  <si>
    <t>7719
----------
35919</t>
  </si>
  <si>
    <t>2250
----------
777</t>
  </si>
  <si>
    <t>ТССЦ-204-0100
Горячекатаная арматурная сталь класса А-I, А-II, А-III
т
------------------------
(Территориальная поправка к базе 2001г МАТ=1,1;
Районный к-т 15%)</t>
  </si>
  <si>
    <t xml:space="preserve">
----------
6758,22</t>
  </si>
  <si>
    <t xml:space="preserve">
----------
-3548</t>
  </si>
  <si>
    <t xml:space="preserve">
----------
4,978</t>
  </si>
  <si>
    <t xml:space="preserve">
----------
-17662</t>
  </si>
  <si>
    <t>ТССЦ-204-0001
Горячекатаная арматурная сталь гладкая класса А-I, диаметром 6 мм
т
------------------------
(Территориальная поправка к базе 2001г МАТ=1,1;
Районный к-т 15%)</t>
  </si>
  <si>
    <t xml:space="preserve">
----------
7230,05</t>
  </si>
  <si>
    <t xml:space="preserve">
----------
318</t>
  </si>
  <si>
    <t xml:space="preserve">
----------
4,372</t>
  </si>
  <si>
    <t xml:space="preserve">
----------
1391</t>
  </si>
  <si>
    <t>ТССЦ-204-0022
Горячекатаная арматурная сталь периодического профиля класса А-III, диаметром 12 мм
т
------------------------
(Территориальная поправка к базе 2001г МАТ=1,1;
Районный к-т 15%)</t>
  </si>
  <si>
    <t xml:space="preserve">
----------
7327,21</t>
  </si>
  <si>
    <t xml:space="preserve">
----------
1202</t>
  </si>
  <si>
    <t xml:space="preserve">
----------
4,265</t>
  </si>
  <si>
    <t xml:space="preserve">
----------
5125</t>
  </si>
  <si>
    <t>ТССЦ-204-0034
Надбавки к ценам заготовок за сборку и сварку каркасов и сеток плоских, диаметром 5-6 мм
т
------------------------
(Территориальная поправка к базе 2001г МАТ=1,1;
Районный к-т 15%)</t>
  </si>
  <si>
    <t xml:space="preserve">
----------
3024,51</t>
  </si>
  <si>
    <t xml:space="preserve">
----------
133</t>
  </si>
  <si>
    <t xml:space="preserve">
----------
4,458</t>
  </si>
  <si>
    <t xml:space="preserve">
----------
593</t>
  </si>
  <si>
    <t>ТССЦ-204-0037
Надбавки к ценам заготовок за сборку и сварку каркасов и сеток плоских, диаметром 12 мм
т
------------------------
(Территориальная поправка к базе 2001г МАТ=1,1;
Районный к-т 15%)</t>
  </si>
  <si>
    <t xml:space="preserve">
----------
1976,65</t>
  </si>
  <si>
    <t xml:space="preserve">
----------
324</t>
  </si>
  <si>
    <t xml:space="preserve">
----------
1445</t>
  </si>
  <si>
    <t>ТЕР08-03-004-01
Кладка стен из газобетонных блоков на клее без облицовки толщиной: 400 мм при высоте этажа до 4 м
1 м3 кладки
------------------------
(Территориальная поправка к базе 2001г МАТ=1,1;
Районный к-т 15%)
------------------------
НР 93%=122%*(0.9*0.85) от ФОТ; (9886)
СП 54%=80%*(0.85*0.8) от ФОТ; (5740)</t>
  </si>
  <si>
    <t>30,14
----------
756,03</t>
  </si>
  <si>
    <t>11,72
----------
0,99</t>
  </si>
  <si>
    <t>488
----------
12248</t>
  </si>
  <si>
    <t>190
----------
16</t>
  </si>
  <si>
    <t>21,08
----------
4,867</t>
  </si>
  <si>
    <t>8,55
----------
21,062</t>
  </si>
  <si>
    <t>10293
----------
59610</t>
  </si>
  <si>
    <t>1623
----------
337</t>
  </si>
  <si>
    <t>ТССЦ-101-5786
Клей монтажный "AEROC" для укладки блоков и плит из ячеистых бетонов
кг
------------------------
(Территориальная поправка к базе 2001г МАТ=1,1;
Районный к-т 15%)</t>
  </si>
  <si>
    <t xml:space="preserve">
----------
1,79</t>
  </si>
  <si>
    <t xml:space="preserve">
----------
-594</t>
  </si>
  <si>
    <t xml:space="preserve">
----------
5,442</t>
  </si>
  <si>
    <t xml:space="preserve">
----------
-3241</t>
  </si>
  <si>
    <t>ТССЦ-403-0248
Блоки из ячеистых бетонов стеновые 2 категории, объемная масса 900 кг/м3, класс В 3,5
м3
------------------------
(Территориальная поправка к базе 2001г МАТ=1,1;
Районный к-т 15%)</t>
  </si>
  <si>
    <t xml:space="preserve">
----------
705,4</t>
  </si>
  <si>
    <t xml:space="preserve">
----------
-11540</t>
  </si>
  <si>
    <t xml:space="preserve">
----------
4,841</t>
  </si>
  <si>
    <t xml:space="preserve">
----------
-55867</t>
  </si>
  <si>
    <t>ТССЦ-101-4509
Клей монтажный «БОЛАРС» для укладки ячеистых блоков
т
------------------------
(Территориальная поправка к базе 2001г МАТ=1,1;
Районный к-т 15%)</t>
  </si>
  <si>
    <t xml:space="preserve">
----------
2936,04</t>
  </si>
  <si>
    <t xml:space="preserve">
----------
895</t>
  </si>
  <si>
    <t xml:space="preserve">
----------
2,663</t>
  </si>
  <si>
    <t xml:space="preserve">
----------
2385</t>
  </si>
  <si>
    <t>ТССЦ-403-0236
Блоки из ячеистых бетонов стеновые 2 категории, объемная масса 600 кг/м3, класс В 2,5
м3
------------------------
(Территориальная поправка к базе 2001г МАТ=1,1;
Районный к-т 15%)</t>
  </si>
  <si>
    <t xml:space="preserve">
----------
760</t>
  </si>
  <si>
    <t xml:space="preserve">
----------
12434</t>
  </si>
  <si>
    <t xml:space="preserve">
----------
60191</t>
  </si>
  <si>
    <t>ТЕР06-01-035-02
Устройство армошвов
100 м3 железобетона в деле
------------------------
(Территориальная поправка к базе 2001г МАТ=1,1;
Районный к-т 15%)
------------------------
НР 80%=105%*(0.9*0.85) от ФОТ; (1048)
СП 44%=65%*(0.85*0.8) от ФОТ; (576)</t>
  </si>
  <si>
    <t>4430,71
----------
160269,23</t>
  </si>
  <si>
    <t>7423,41
----------
746,37</t>
  </si>
  <si>
    <t>53
----------
1923</t>
  </si>
  <si>
    <t>89
----------
9</t>
  </si>
  <si>
    <t>21,08
----------
5,091</t>
  </si>
  <si>
    <t>6,291
----------
21,066</t>
  </si>
  <si>
    <t>1121
----------
9791</t>
  </si>
  <si>
    <t>560
----------
189</t>
  </si>
  <si>
    <t xml:space="preserve">
----------
-1014</t>
  </si>
  <si>
    <t xml:space="preserve">
----------
-5046</t>
  </si>
  <si>
    <t>ТССЦ-204-0076
Каркасы и сетки арматурные плоские, собранные и сваренные (связанные) в арматурные изделия, класс BP-I, диаметр 4 мм
т
------------------------
(Территориальная поправка к базе 2001г МАТ=1,1;
Районный к-т 15%)</t>
  </si>
  <si>
    <t xml:space="preserve">
----------
9792,35</t>
  </si>
  <si>
    <t xml:space="preserve">
----------
509</t>
  </si>
  <si>
    <t xml:space="preserve">
----------
5,222</t>
  </si>
  <si>
    <t xml:space="preserve">
----------
2659</t>
  </si>
  <si>
    <t>ТССЦ-101-3706
Сталь угловая равнополочная, марка стали Ст3пс, размером 70х70 мм
т
------------------------
(Территориальная поправка к базе 2001г МАТ=1,1;
Районный к-т 15%)</t>
  </si>
  <si>
    <t xml:space="preserve">
----------
6271,58</t>
  </si>
  <si>
    <t xml:space="preserve">
----------
840</t>
  </si>
  <si>
    <t xml:space="preserve">
----------
6,347</t>
  </si>
  <si>
    <t xml:space="preserve">
----------
5334</t>
  </si>
  <si>
    <t xml:space="preserve">
----------
344</t>
  </si>
  <si>
    <t xml:space="preserve">
----------
1469</t>
  </si>
  <si>
    <t>ТССЦ-401-0066
Бетон тяжелый, крупность заполнителя 20 мм, класс В15 (М200)
м3
------------------------
(Территориальная поправка к базе 2001г МАТ=1,1;
Районный к-т 15%)</t>
  </si>
  <si>
    <t xml:space="preserve">
----------
711,03</t>
  </si>
  <si>
    <t xml:space="preserve">
----------
-866</t>
  </si>
  <si>
    <t xml:space="preserve">
----------
5,259</t>
  </si>
  <si>
    <t xml:space="preserve">
----------
-4554</t>
  </si>
  <si>
    <t>ТССЦ-401-0063
Бетон тяжелый, крупность заполнителя 20 мм, класс В7,5 (М100)
м3
------------------------
(Территориальная поправка к базе 2001г МАТ=1,1;
Районный к-т 15%)</t>
  </si>
  <si>
    <t xml:space="preserve">
----------
653,21</t>
  </si>
  <si>
    <t xml:space="preserve">
----------
796</t>
  </si>
  <si>
    <t xml:space="preserve">
----------
4,95</t>
  </si>
  <si>
    <t xml:space="preserve">
----------
3938</t>
  </si>
  <si>
    <t>ТЕР07-01-037-04
Герметизация мастикой швов: вертикальных
100 м шва
------------------------
(Территориальная поправка к базе 2001г МАТ=1,1;
Районный к-т 15%)
------------------------
НР 99%=130%*(0.9*0.85) от ФОТ; (271)
СП 58%=85%*(0.85*0.8) от ФОТ; (159)</t>
  </si>
  <si>
    <t>168,9
----------
917,24</t>
  </si>
  <si>
    <t>13
----------
71</t>
  </si>
  <si>
    <t>21,08
----------
5,478</t>
  </si>
  <si>
    <t>274
----------
387</t>
  </si>
  <si>
    <t>ТССЦ-101-0616
Мастика клеящая сланцевая уплотняющая неотверждающаяся МСУ
кг
------------------------
(Территориальная поправка к базе 2001г МАТ=1,1;
Районный к-т 15%)</t>
  </si>
  <si>
    <t xml:space="preserve">
----------
10,79</t>
  </si>
  <si>
    <t xml:space="preserve">
----------
-71</t>
  </si>
  <si>
    <t xml:space="preserve">
----------
5,478</t>
  </si>
  <si>
    <t xml:space="preserve">
----------
-387</t>
  </si>
  <si>
    <t>ТССЦ-101-2391
Герметик Сазиласт 22,
т
------------------------
(Территориальная поправка к базе 2001г МАТ=1,1;
Районный к-т 15%)</t>
  </si>
  <si>
    <t xml:space="preserve">
----------
28497,71</t>
  </si>
  <si>
    <t xml:space="preserve">
----------
199</t>
  </si>
  <si>
    <t xml:space="preserve">
----------
4,251</t>
  </si>
  <si>
    <t xml:space="preserve">
----------
848</t>
  </si>
  <si>
    <t>ТЕР06-01-015-08
Установка закладных деталей весом: до 20 кг ПЕРЕМЫЧКИ
1 т
------------------------
(Территориальная поправка к базе 2001г МАТ=1,1;
Районный к-т 15%)
------------------------
НР 80%=105%*(0.9*0.85) от ФОТ; (2189)
СП 44%=65%*(0.85*0.8) от ФОТ; (1204)</t>
  </si>
  <si>
    <t>548,91
----------
8698,71</t>
  </si>
  <si>
    <t>35,06
----------
1,85</t>
  </si>
  <si>
    <t>129
----------
2051</t>
  </si>
  <si>
    <t>21,08
----------
6,365</t>
  </si>
  <si>
    <t>8,951
----------
21,102</t>
  </si>
  <si>
    <t>2727
----------
13050</t>
  </si>
  <si>
    <t>74
----------
9</t>
  </si>
  <si>
    <t>Проемы</t>
  </si>
  <si>
    <t>ТЕР10-01-034-03
Установка в жилых и общественных зданиях оконных блоков из ПВХ профилей: поворотных (откидных, поворотно-откидных) с площадью проема до 2 м2 одностворчатых
100 м2 проемов
------------------------
(Территориальная поправка к базе 2001г МАТ=1,1;
Районный к-т 15%)
------------------------
НР 90%=118%*(0.9*0.85) от ФОТ; (6181)
СП 43%=63%*(0.85*0.8) от ФОТ; (2953)</t>
  </si>
  <si>
    <t>1806,54
----------
257184,98</t>
  </si>
  <si>
    <t>492,74
----------
21,76</t>
  </si>
  <si>
    <t>322
----------
45830</t>
  </si>
  <si>
    <t>88
----------
4</t>
  </si>
  <si>
    <t>21,08
----------
1,743</t>
  </si>
  <si>
    <t>8,544
----------
21,071</t>
  </si>
  <si>
    <t>6786
----------
79883</t>
  </si>
  <si>
    <t>750
----------
82</t>
  </si>
  <si>
    <t>ТССЦ-203-0957
Блок оконный пластиковый одностворчатый, с поворотно-откидной створкой, однокамерным стеклопакетом (24 мм), площадью 2 м2 и более
м2
------------------------
(Территориальная поправка к базе 2001г МАТ=1,1;
Районный к-т 15%)</t>
  </si>
  <si>
    <t xml:space="preserve">
----------
2419,67</t>
  </si>
  <si>
    <t xml:space="preserve">
----------
-43119</t>
  </si>
  <si>
    <t xml:space="preserve">
----------
1,599</t>
  </si>
  <si>
    <t xml:space="preserve">
----------
-68946</t>
  </si>
  <si>
    <t>ТССЦ-203-0952
Блок оконный пластиковый одностворчатый, с поворотной створкой, с двухкамерным стеклопакетом (32 мм), площадью до 2 м2
м2
------------------------
(Территориальная поправка к базе 2001г МАТ=1,1;
Районный к-т 15%)</t>
  </si>
  <si>
    <t xml:space="preserve">
----------
2577,63</t>
  </si>
  <si>
    <t xml:space="preserve">
----------
45933</t>
  </si>
  <si>
    <t xml:space="preserve">
----------
1,673</t>
  </si>
  <si>
    <t xml:space="preserve">
----------
76847</t>
  </si>
  <si>
    <t>ТЕР10-01-034-08
Установка в жилых и общественных зданиях оконных блоков из ПВХ профилей: поворотных (откидных, поворотно-откидных) с площадью проема более 2 м2 трехстворчатых, в том числе при наличии створок глухого остекления
100 м2 проемов
------------------------
(Территориальная поправка к базе 2001г МАТ=1,1;
Районный к-т 15%)
------------------------
НР 90%=118%*(0.9*0.85) от ФОТ; (8230)
СП 43%=63%*(0.85*0.8) от ФОТ; (3932)</t>
  </si>
  <si>
    <t>1247,05
----------
182287,18</t>
  </si>
  <si>
    <t>409,52
----------
8,17</t>
  </si>
  <si>
    <t>431
----------
62998</t>
  </si>
  <si>
    <t>142
----------
3</t>
  </si>
  <si>
    <t>21,08
----------
1,847</t>
  </si>
  <si>
    <t>9,047
----------
21,056</t>
  </si>
  <si>
    <t>9085
----------
116359</t>
  </si>
  <si>
    <t>1280
----------
59</t>
  </si>
  <si>
    <t>ТССЦ-203-1073
Блок оконный пластиковый трехстворчатый, с поворотно-откидной створкой, однокамерным стеклопакетом (24 мм), площадью более 3,5 м2
м2
------------------------
(Территориальная поправка к базе 2001г МАТ=1,1;
Районный к-т 15%)</t>
  </si>
  <si>
    <t xml:space="preserve">
----------
1727,73</t>
  </si>
  <si>
    <t xml:space="preserve">
----------
-59710</t>
  </si>
  <si>
    <t xml:space="preserve">
----------
1,728</t>
  </si>
  <si>
    <t xml:space="preserve">
----------
-103179</t>
  </si>
  <si>
    <t>ТССЦ-203-1053
Блок оконный пластиковый трехстворчатый, с двумя поворотными створками, двухкамерным стеклопакетом (32 мм), площадью более 3 м2
м2
------------------------
(Территориальная поправка к базе 2001г МАТ=1,1;
Районный к-т 15%)</t>
  </si>
  <si>
    <t xml:space="preserve">
----------
2516,97</t>
  </si>
  <si>
    <t xml:space="preserve">
----------
86986</t>
  </si>
  <si>
    <t xml:space="preserve">
----------
1,778</t>
  </si>
  <si>
    <t xml:space="preserve">
----------
154662</t>
  </si>
  <si>
    <t>ТЕР10-01-035-01
Установка подоконных досок из ПВХ: в каменных стенах толщиной до 0,51 м
100 п.м
------------------------
(Территориальная поправка к базе 2001г МАТ=1,1;
Районный к-т 15%)
------------------------
НР 90%=118%*(0.9*0.85) от ФОТ; (1068)
СП 43%=63%*(0.85*0.8) от ФОТ; (510)</t>
  </si>
  <si>
    <t>172,78
----------
3841,08</t>
  </si>
  <si>
    <t>14,1
----------
0,49</t>
  </si>
  <si>
    <t>56
----------
1248</t>
  </si>
  <si>
    <t>21,08
----------
3,23</t>
  </si>
  <si>
    <t>10,543
----------
21,072</t>
  </si>
  <si>
    <t>1184
----------
4032</t>
  </si>
  <si>
    <t>48
----------
3</t>
  </si>
  <si>
    <t>ТССЦ-101-2907
Доски подоконные ПВХ, шириной 350 мм
м
------------------------
(Территориальная поправка к базе 2001г МАТ=1,1;
Районный к-т 15%)</t>
  </si>
  <si>
    <t xml:space="preserve">
----------
160,6</t>
  </si>
  <si>
    <t xml:space="preserve">
----------
5220</t>
  </si>
  <si>
    <t xml:space="preserve">
----------
1,867</t>
  </si>
  <si>
    <t xml:space="preserve">
----------
9745</t>
  </si>
  <si>
    <t>ТЕР15-01-050-04
Облицовка оконных и дверных откосов декоративным бумажно-слоистым пластиком или листами из синтетических материалов на клее
100 м2 облицовки
------------------------
(Территориальная поправка к базе 2001г МАТ=1,1;
Районный к-т 15%)
------------------------
НР 80%=105%*(0.9*0.85) от ФОТ; (4936)
СП 37%=55%*(0.85*0.8) от ФОТ; (2283)</t>
  </si>
  <si>
    <t>1462,6
----------
14280,45</t>
  </si>
  <si>
    <t>46,05
----------
0,99</t>
  </si>
  <si>
    <t>293
----------
2856</t>
  </si>
  <si>
    <t>21,08
----------
4,189</t>
  </si>
  <si>
    <t>10,45
----------
21,072</t>
  </si>
  <si>
    <t>6166
----------
11965</t>
  </si>
  <si>
    <t>96
----------
4</t>
  </si>
  <si>
    <t>ТССЦ-101-1862
Пластик бумажно-слоистый 2 с декоративной стороной
1000 м2
------------------------
(Территориальная поправка к базе 2001г МАТ=1,1;
Районный к-т 15%)</t>
  </si>
  <si>
    <t xml:space="preserve">
----------
129452,61</t>
  </si>
  <si>
    <t xml:space="preserve">
----------
-2719</t>
  </si>
  <si>
    <t xml:space="preserve">
----------
4,197</t>
  </si>
  <si>
    <t xml:space="preserve">
----------
-11410</t>
  </si>
  <si>
    <t>ТССЦ-101-6871
Сэндвич-панели для откосов (наружные слои – листы из поливинилхлорида, внутреннее наполнение – вспененный пенополистирол) белые, ширина 1,5 м, длина 3,0 м, толщина 10 мм
м2
------------------------
(Территориальная поправка к базе 2001г МАТ=1,1;
Районный к-т 15%)</t>
  </si>
  <si>
    <t xml:space="preserve">
----------
139,03</t>
  </si>
  <si>
    <t xml:space="preserve">
----------
2836</t>
  </si>
  <si>
    <t xml:space="preserve">
----------
4745</t>
  </si>
  <si>
    <t>ТЕР10-01-036-01
Установка уголков ПВХ на клее
100 п. м
------------------------
(Территориальная поправка к базе 2001г МАТ=1,1;
Районный к-т 15%)
------------------------
НР 90%=118%*(0.9*0.85) от ФОТ; (936)
СП 43%=63%*(0.85*0.8) от ФОТ; (447)</t>
  </si>
  <si>
    <t>54,63
----------
391,2</t>
  </si>
  <si>
    <t>49
----------
354</t>
  </si>
  <si>
    <t>21,08
----------
3,22</t>
  </si>
  <si>
    <t>1040
----------
1137</t>
  </si>
  <si>
    <t>ТССЦ-101-5958
Уголок ПВХ, размером 25х25 мм
п.м
------------------------
(Территориальная поправка к базе 2001г МАТ=1,1;
Районный к-т 15%)</t>
  </si>
  <si>
    <t xml:space="preserve">
----------
3,56</t>
  </si>
  <si>
    <t xml:space="preserve">
----------
-321</t>
  </si>
  <si>
    <t xml:space="preserve">
----------
3,022</t>
  </si>
  <si>
    <t xml:space="preserve">
----------
-973</t>
  </si>
  <si>
    <t>ТССЦ-101-5962
Уголок ПВХ, размером 50х50 мм
п.м
------------------------
(Территориальная поправка к базе 2001г МАТ=1,1;
Районный к-т 15%)</t>
  </si>
  <si>
    <t xml:space="preserve">
----------
7,24</t>
  </si>
  <si>
    <t xml:space="preserve">
----------
654</t>
  </si>
  <si>
    <t xml:space="preserve">
----------
3,167</t>
  </si>
  <si>
    <t xml:space="preserve">
----------
2070</t>
  </si>
  <si>
    <t>ТЕР09-04-012-01
Установка металлических дверных блоков в готовые проемы
1 м2 проема
------------------------
(Территориальная поправка к базе 2001г МАТ=1,1;
Районный к-т 15%)
------------------------
НР 69%=90%*(0.9*0.85) от ФОТ; (2017)
СП 58%=85%*(0.85*0.8) от ФОТ; (1695)</t>
  </si>
  <si>
    <t>22,77
----------
26,79</t>
  </si>
  <si>
    <t>139
----------
163</t>
  </si>
  <si>
    <t>21,08
----------
5,586</t>
  </si>
  <si>
    <t>2923
----------
911</t>
  </si>
  <si>
    <t>прайс DOORSRUS.RU п.9
Одностворчатая дверь с окраской порошковым напылением +ламинат (6900/1,18*1,02*1,1/5,56)
м2</t>
  </si>
  <si>
    <t xml:space="preserve">
----------
1180</t>
  </si>
  <si>
    <t xml:space="preserve">
----------
7186</t>
  </si>
  <si>
    <t xml:space="preserve">
----------
39955</t>
  </si>
  <si>
    <t>ТЕР10-01-039-03
Установка блоков внутренних дверных проемах: в перегородках  площадь проема до 3 м2
100 м2 проемов
------------------------
(Территориальная поправка к базе 2001г МАТ=1,1;
Районный к-т 15%)
------------------------
НР 90%=118%*(0.9*0.85) от ФОТ; (1049)
СП 43%=63%*(0.85*0.8) от ФОТ; (501)</t>
  </si>
  <si>
    <t>986,59
----------
31874,52</t>
  </si>
  <si>
    <t>55
----------
1785</t>
  </si>
  <si>
    <t>21,08
----------
8,09</t>
  </si>
  <si>
    <t>1165
----------
14441</t>
  </si>
  <si>
    <t>ТССЦ-203-0205
Блоки дверные двупольные с полотном глухим ДГ 21-13, площадь 2,63 м2
м2
------------------------
(Территориальная поправка к базе 2001г МАТ=1,1;
Районный к-т 15%)</t>
  </si>
  <si>
    <t xml:space="preserve">
----------
286</t>
  </si>
  <si>
    <t xml:space="preserve">
----------
-1602</t>
  </si>
  <si>
    <t xml:space="preserve">
----------
8,016</t>
  </si>
  <si>
    <t xml:space="preserve">
----------
-12838</t>
  </si>
  <si>
    <t>ТССЦ-203-0199
Блоки дверные однопольные с полотном глухим ДГ 21-9, площадь 1,80 м2; ДГ 21-10, площадь 2,01 м2
м2
------------------------
(Территориальная поправка к базе 2001г МАТ=1,1;
Районный к-т 15%)</t>
  </si>
  <si>
    <t xml:space="preserve">
----------
275,95</t>
  </si>
  <si>
    <t xml:space="preserve">
----------
1545</t>
  </si>
  <si>
    <t xml:space="preserve">
----------
8,297</t>
  </si>
  <si>
    <t xml:space="preserve">
----------
12821</t>
  </si>
  <si>
    <t>ТССЦ-101-0889
Скобяные изделия для блоков входных дверей в помещение однопольных
компл.
------------------------
(Территориальная поправка к базе 2001г МАТ=1,1;
Районный к-т 15%)</t>
  </si>
  <si>
    <t xml:space="preserve">
----------
70,59</t>
  </si>
  <si>
    <t xml:space="preserve">
----------
212</t>
  </si>
  <si>
    <t xml:space="preserve">
----------
6,017</t>
  </si>
  <si>
    <t xml:space="preserve">
----------
1274</t>
  </si>
  <si>
    <t>ТЕР15-04-025-04
Улучшенная окраска масляными составами по дереву: заполнений дверных проемов
100 м2 окрашиваемой поверхности
------------------------
(Территориальная поправка к базе 2001г МАТ=1,1;
Районный к-т 15%)
------------------------
НР 80%=105%*(0.9*0.85) от ФОТ; (2037)
СП 37%=55%*(0.85*0.8) от ФОТ; (942)</t>
  </si>
  <si>
    <t>805,13
----------
773,49</t>
  </si>
  <si>
    <t>8,16
----------
0,13</t>
  </si>
  <si>
    <t>121
----------
116</t>
  </si>
  <si>
    <t>21,08
----------
3,857</t>
  </si>
  <si>
    <t>10,438
----------
20,553</t>
  </si>
  <si>
    <t>2546
----------
447</t>
  </si>
  <si>
    <t>Кровля</t>
  </si>
  <si>
    <t>ТЕР08-02-001-01
Кладка стен кирпичных наружных: простых при высоте этажа до 4 м
1 м3 кладки
------------------------
(Территориальная поправка к базе 2001г МАТ=1,1;
Районный к-т 15%)
------------------------
НР 93%=122%*(0.9*0.85) от ФОТ; (385)
СП 54%=80%*(0.85*0.8) от ФОТ; (224)</t>
  </si>
  <si>
    <t>42,91
----------
470,14</t>
  </si>
  <si>
    <t>37,15
----------
4,95</t>
  </si>
  <si>
    <t>18
----------
193</t>
  </si>
  <si>
    <t>15
----------
2</t>
  </si>
  <si>
    <t>21,08
----------
9,178</t>
  </si>
  <si>
    <t>6,511
----------
21,072</t>
  </si>
  <si>
    <t>371
----------
1769</t>
  </si>
  <si>
    <t>99
----------
43</t>
  </si>
  <si>
    <t>ТССЦ-402-0012
Раствор готовый кладочный цементно-известковый марки 25
м3
------------------------
(Территориальная поправка к базе 2001г МАТ=1,1;
Районный к-т 15%)</t>
  </si>
  <si>
    <t xml:space="preserve">
----------
416,48</t>
  </si>
  <si>
    <t xml:space="preserve">
----------
-41</t>
  </si>
  <si>
    <t xml:space="preserve">
----------
6,211</t>
  </si>
  <si>
    <t xml:space="preserve">
----------
-255</t>
  </si>
  <si>
    <t>ТССЦ-402-0003
Раствор готовый кладочный цементный марки 75
м3
------------------------
(Территориальная поправка к базе 2001г МАТ=1,1;
Районный к-т 15%)</t>
  </si>
  <si>
    <t xml:space="preserve">
----------
398,75</t>
  </si>
  <si>
    <t xml:space="preserve">
----------
36</t>
  </si>
  <si>
    <t xml:space="preserve">
----------
6,537</t>
  </si>
  <si>
    <t xml:space="preserve">
----------
235</t>
  </si>
  <si>
    <t>ТЕР08-02-003-03
Кладка из кирпича: столбов прямоугольных неармированных
1 м3 кладки
------------------------
(Территориальная поправка к базе 2001г МАТ=1,1;
Районный к-т 15%)
------------------------
НР 93%=122%*(0.9*0.85) от ФОТ; (360)
СП 54%=80%*(0.85*0.8) от ФОТ; (209)</t>
  </si>
  <si>
    <t>71,31
----------
474,73</t>
  </si>
  <si>
    <t>39
----------
5,2</t>
  </si>
  <si>
    <t>17
----------
114</t>
  </si>
  <si>
    <t>9
----------
1</t>
  </si>
  <si>
    <t>21,08
----------
9,232</t>
  </si>
  <si>
    <t>6,511
----------
21,048</t>
  </si>
  <si>
    <t>361
----------
1052</t>
  </si>
  <si>
    <t>61
----------
26</t>
  </si>
  <si>
    <t>ТССЦ-402-0013
Раствор готовый кладочный цементно-известковый марки 50
м3
------------------------
(Территориальная поправка к базе 2001г МАТ=1,1;
Районный к-т 15%)</t>
  </si>
  <si>
    <t xml:space="preserve">
----------
442,51</t>
  </si>
  <si>
    <t xml:space="preserve">
----------
-23</t>
  </si>
  <si>
    <t xml:space="preserve">
----------
-145</t>
  </si>
  <si>
    <t xml:space="preserve">
----------
21</t>
  </si>
  <si>
    <t xml:space="preserve">
----------
136</t>
  </si>
  <si>
    <t>ТЕР12-01-017-01
Устройство выравнивающих стяжек: цементно-песчаных толщиной 15 мм
100 м2 стяжки
------------------------
(Территориальная поправка к базе 2001г МАТ=1,1;
Районный к-т 15%)
------------------------
НР 92%=120%*(0.9*0.85) от ФОТ; (2948)
СП 44%=65%*(0.85*0.8) от ФОТ; (1410)</t>
  </si>
  <si>
    <t>224,76
----------
688,74</t>
  </si>
  <si>
    <t>207,91
----------
19,99</t>
  </si>
  <si>
    <t>140
----------
427</t>
  </si>
  <si>
    <t>129
----------
12</t>
  </si>
  <si>
    <t>2942
----------
2939</t>
  </si>
  <si>
    <t>770
----------
262</t>
  </si>
  <si>
    <t>ТССЦ-402-0004
Раствор готовый кладочный цементный марки 100
м3
------------------------
(Территориальная поправка к базе 2001г МАТ=1,1;
Районный к-т 15%)</t>
  </si>
  <si>
    <t xml:space="preserve">
----------
422,28</t>
  </si>
  <si>
    <t xml:space="preserve">
----------
-401</t>
  </si>
  <si>
    <t xml:space="preserve">
----------
7,028</t>
  </si>
  <si>
    <t xml:space="preserve">
----------
-2820</t>
  </si>
  <si>
    <t>ТССЦ-402-0002
Раствор готовый кладочный цементный марки 50
м3
------------------------
(Территориальная поправка к базе 2001г МАТ=1,1;
Районный к-т 15%)</t>
  </si>
  <si>
    <t xml:space="preserve">
----------
371,86</t>
  </si>
  <si>
    <t xml:space="preserve">
----------
335</t>
  </si>
  <si>
    <t xml:space="preserve">
----------
6,054</t>
  </si>
  <si>
    <t xml:space="preserve">
----------
2026</t>
  </si>
  <si>
    <t>ТЕР11-01-050-01
Устройство пароизоляции из полиэтиленовой пленки в один слой насухо
100 м2 поверхности
------------------------
(Территориальная поправка к базе 2001г МАТ=1,1;
Районный к-т 15%)
------------------------
НР 94%=123%*(0.9*0.85) от ФОТ; (390)
СП 51%=75%*(0.85*0.8) от ФОТ; (212)</t>
  </si>
  <si>
    <t>28,13
----------
1683</t>
  </si>
  <si>
    <t>20
----------
1178</t>
  </si>
  <si>
    <t>21,08
----------
2,85</t>
  </si>
  <si>
    <t>415
----------
3357</t>
  </si>
  <si>
    <t>ТЕР12-01-013-05
Утепление покрытий плитами: из легких (ячеистых) бетонов или фибролита насухо
100 м2 утепляемого покрытия
------------------------
(Территориальная поправка к базе 2001г МАТ=1,1;
Районный к-т 15%)
------------------------
НР 92%=120%*(0.9*0.85) от ФОТ; (3613)
СП 44%=65%*(0.85*0.8) от ФОТ; (1728)</t>
  </si>
  <si>
    <t>276,4
----------
5156,57</t>
  </si>
  <si>
    <t>274,22
----------
23,61</t>
  </si>
  <si>
    <t>172
----------
3202</t>
  </si>
  <si>
    <t>170
----------
15</t>
  </si>
  <si>
    <t>3618
----------
34771</t>
  </si>
  <si>
    <t>1352
----------
309</t>
  </si>
  <si>
    <t>ТССЦ-408-0122
Песок природный для строительных работ средний
м3
------------------------
(Территориальная поправка к базе 2001г МАТ=1,1;
Районный к-т 15%)</t>
  </si>
  <si>
    <t xml:space="preserve">
----------
78,27</t>
  </si>
  <si>
    <t xml:space="preserve">
----------
-149</t>
  </si>
  <si>
    <t xml:space="preserve">
----------
7,55</t>
  </si>
  <si>
    <t xml:space="preserve">
----------
-1123</t>
  </si>
  <si>
    <t>ТССЦ-101-0774
Плиты фибролитовые на портландцементе марки 300, толщиной 75 мм
м3
------------------------
(Территориальная поправка к базе 2001г МАТ=1,1;
Районный к-т 15%)</t>
  </si>
  <si>
    <t xml:space="preserve">
----------
633,45</t>
  </si>
  <si>
    <t xml:space="preserve">
----------
-3041</t>
  </si>
  <si>
    <t xml:space="preserve">
----------
11,048</t>
  </si>
  <si>
    <t xml:space="preserve">
----------
-33592</t>
  </si>
  <si>
    <t>ТССЦ-411-0001
Вода
м3
------------------------
(Территориальная поправка к базе 2001г МАТ=1,1;
Районный к-т 15%)</t>
  </si>
  <si>
    <t xml:space="preserve">
----------
5,34</t>
  </si>
  <si>
    <t xml:space="preserve">
----------
-13</t>
  </si>
  <si>
    <t xml:space="preserve">
----------
4,08</t>
  </si>
  <si>
    <t xml:space="preserve">
----------
-52</t>
  </si>
  <si>
    <t>ТССЦ-104-0312
Плиты теплоизоляционные из экструзионного вспененного полистирола ПЕНОПЛЭКС-35
м3
------------------------
(Территориальная поправка к базе 2001г МАТ=1,1;
Районный к-т 15%)</t>
  </si>
  <si>
    <t xml:space="preserve">
----------
1476,45</t>
  </si>
  <si>
    <t xml:space="preserve">
----------
13731</t>
  </si>
  <si>
    <t xml:space="preserve">
----------
3,415</t>
  </si>
  <si>
    <t xml:space="preserve">
----------
46891</t>
  </si>
  <si>
    <t>ТССЦ-402-0005
Раствор готовый кладочный цементный марки 150
м3
------------------------
(Территориальная поправка к базе 2001г МАТ=1,1;
Районный к-т 15%)</t>
  </si>
  <si>
    <t xml:space="preserve">
----------
454,22</t>
  </si>
  <si>
    <t xml:space="preserve">
----------
432</t>
  </si>
  <si>
    <t xml:space="preserve">
----------
7,162</t>
  </si>
  <si>
    <t xml:space="preserve">
----------
3090</t>
  </si>
  <si>
    <t>ТЕР12-01-017-02
Устройство выравнивающих стяжек: на каждый 1 мм изменения толщины добавлять до 40мм к расценке 12-01-017-01
100 м2 стяжки
------------------------
(Территориальная поправка к базе 2001г МАТ=1,1;
Районный к-т 15%;
добавить до 40мм ПЗ=25 (ОЗП=25; ЭМ=25 к расх.; ЗПМ=25; МАТ=25 к расх.; ТЗ=25; ТЗМ=25))
------------------------
НР 92%=120%*(0.9*0.85) от ФОТ; (2579)
СП 44%=65%*(0.85*0.8) от ФОТ; (1233)</t>
  </si>
  <si>
    <t>206,43
----------
1076,9</t>
  </si>
  <si>
    <t>73,26
----------
7,76</t>
  </si>
  <si>
    <t>128
----------
669</t>
  </si>
  <si>
    <t>45
----------
5</t>
  </si>
  <si>
    <t>2702
----------
4701</t>
  </si>
  <si>
    <t>282
----------
101</t>
  </si>
  <si>
    <t xml:space="preserve">
----------
-669</t>
  </si>
  <si>
    <t xml:space="preserve">
----------
-4701</t>
  </si>
  <si>
    <t xml:space="preserve">
----------
719</t>
  </si>
  <si>
    <t xml:space="preserve">
----------
5153</t>
  </si>
  <si>
    <t>ТЕР10-01-002-01
Установка стропил
1 м3 древесины в конструкции
------------------------
(Территориальная поправка к базе 2001г МАТ=1,1;
Районный к-т 15%)
------------------------
НР 90%=118%*(0.9*0.85) от ФОТ; (6710)
СП 43%=63%*(0.85*0.8) от ФОТ; (3206)</t>
  </si>
  <si>
    <t>191,43
----------
1619,44</t>
  </si>
  <si>
    <t>38,12
----------
1,85</t>
  </si>
  <si>
    <t>350
----------
2964</t>
  </si>
  <si>
    <t>70
----------
3</t>
  </si>
  <si>
    <t>21,08
----------
6,259</t>
  </si>
  <si>
    <t>8,696
----------
21,102</t>
  </si>
  <si>
    <t>7385
----------
18548</t>
  </si>
  <si>
    <t>607
----------
71</t>
  </si>
  <si>
    <t>ФЕР12-01-034-01
Устройство обрешетки: сплошной из досок
100 м2
------------------------
(Территориальная поправка к базе 2001г МАТ=1,1)
------------------------
НР 92%=120%*(0.9*0.85) от ФОТ; (516)
СП 44%=65%*(0.85*0.8) от ФОТ; (247)</t>
  </si>
  <si>
    <t>156,37
----------
3229,6</t>
  </si>
  <si>
    <t>30,74
----------
4,81</t>
  </si>
  <si>
    <t>27
----------
559</t>
  </si>
  <si>
    <t>5
----------
1</t>
  </si>
  <si>
    <t>20,16
----------
4,293</t>
  </si>
  <si>
    <t>7,046
----------
19,266</t>
  </si>
  <si>
    <t>545
----------
2399</t>
  </si>
  <si>
    <t>37
----------
16</t>
  </si>
  <si>
    <t>ФЕР12-01-034-02
Устройство обрешетки: с прозорами из досок и брусков
100 м2
------------------------
(Территориальная поправка к базе 2001г МАТ=1,1)
------------------------
НР 92%=120%*(0.9*0.85) от ФОТ; (1457)
СП 44%=65%*(0.85*0.8) от ФОТ; (697)</t>
  </si>
  <si>
    <t>105,72
----------
503,77</t>
  </si>
  <si>
    <t>86,9
----------
13,59</t>
  </si>
  <si>
    <t>70
----------
333</t>
  </si>
  <si>
    <t>58
----------
9</t>
  </si>
  <si>
    <t>20,16
----------
4,292</t>
  </si>
  <si>
    <t>7,015
----------
19,278</t>
  </si>
  <si>
    <t>1411
----------
1431</t>
  </si>
  <si>
    <t>404
----------
173</t>
  </si>
  <si>
    <t>ФЕР12-01-033-01
Монтаж кровли из профилированного листа для объектов непроизводственного назначения: простой
100 м2
------------------------
(Территориальная поправка к базе 2001г МАТ=1,1)
------------------------
НР 92%=120%*(0.9*0.85) от ФОТ; (4632)
СП 44%=65%*(0.85*0.8) от ФОТ; (2215)</t>
  </si>
  <si>
    <t>283,18
----------
63,01</t>
  </si>
  <si>
    <t>27,62
----------
4,04</t>
  </si>
  <si>
    <t>246
----------
55</t>
  </si>
  <si>
    <t>24
----------
4</t>
  </si>
  <si>
    <t>20,16
----------
8,611</t>
  </si>
  <si>
    <t>7,344
----------
19,26</t>
  </si>
  <si>
    <t>4967
----------
472</t>
  </si>
  <si>
    <t>176
----------
68</t>
  </si>
  <si>
    <t>ТССЦ-101-3845
Профилированный лист оцинкованный НС44-1000-0,7
т
------------------------
(Территориальная поправка к базе 2001г МАТ=1,1;
Районный к-т 15%)</t>
  </si>
  <si>
    <t xml:space="preserve">
----------
11813,26</t>
  </si>
  <si>
    <t xml:space="preserve">
----------
8957</t>
  </si>
  <si>
    <t xml:space="preserve">
----------
4,548</t>
  </si>
  <si>
    <t xml:space="preserve">
----------
40736</t>
  </si>
  <si>
    <t>ТССЦ-101-0618
Мастика тиоколовая строительного назначения, марки: АМ-0,5
кг
------------------------
(Территориальная поправка к базе 2001г МАТ=1,1;
Районный к-т 15%)</t>
  </si>
  <si>
    <t xml:space="preserve">
----------
35,99</t>
  </si>
  <si>
    <t xml:space="preserve">
----------
864</t>
  </si>
  <si>
    <t xml:space="preserve">
----------
4,989</t>
  </si>
  <si>
    <t xml:space="preserve">
----------
4309</t>
  </si>
  <si>
    <t>ТЕР10-01-008-05
Устройство: карнизов
100 м2 стен, фронтонов (за вычетом проемов) и развернутых поверхностей карнизов
------------------------
(Территориальная поправка к базе 2001г МАТ=1,1;
Районный к-т 15%)
------------------------
НР 90%=118%*(0.9*0.85) от ФОТ; (4203)
СП 43%=63%*(0.85*0.8) от ФОТ; (2008)</t>
  </si>
  <si>
    <t>1165,95
----------
5114,48</t>
  </si>
  <si>
    <t>222
----------
972</t>
  </si>
  <si>
    <t>21,08
----------
5,917</t>
  </si>
  <si>
    <t>4670
----------
5750</t>
  </si>
  <si>
    <t>Огнезащитная обработка деревянных конструкций</t>
  </si>
  <si>
    <t>ТЕР26-02-018-03
Огнебиозащитное покрытие деревянных конструкций составом"Пирилакс" любой модификации при помощи аэрозольно-капельного распыления для обеспечивания: для обеспечения показателей пожарной опасности древесины Г1, РП1, В1, Д2, Т2, по НПБ 244 и для получения трудногорючей и медленно распространяющей пламя древесины по ГОСТ 12.1.044
100 м2 обрабатываемой поверхности
------------------------
(Территориальная поправка к базе 2001г МАТ=1,1;
Районный к-т 15%)
------------------------
НР 77%=100%*(0.9*0.85) от ФОТ; (1446)
СП 48%=70%*(0.85*0.8) от ФОТ; (901)</t>
  </si>
  <si>
    <t>80,68
----------
4,85</t>
  </si>
  <si>
    <t>161,68
----------
1,81</t>
  </si>
  <si>
    <t>87
----------
5</t>
  </si>
  <si>
    <t>175
----------
2</t>
  </si>
  <si>
    <t>21,08
----------
8,739</t>
  </si>
  <si>
    <t>3,836
----------
21,047</t>
  </si>
  <si>
    <t>1837
----------
45</t>
  </si>
  <si>
    <t>670
----------
41</t>
  </si>
  <si>
    <t>ТССЦ-113-8071
Антисептик-антипирен «ПИРИЛАКС 3000» для древесины
кг
------------------------
(Территориальная поправка к базе 2001г МАТ=1,1;
Районный к-т 15%)</t>
  </si>
  <si>
    <t xml:space="preserve">
----------
30,12</t>
  </si>
  <si>
    <t xml:space="preserve">
----------
1496</t>
  </si>
  <si>
    <t xml:space="preserve">
----------
6,59</t>
  </si>
  <si>
    <t xml:space="preserve">
----------
9860</t>
  </si>
  <si>
    <t>Раздел 3. Фасад</t>
  </si>
  <si>
    <t>ТЕР15-01-065-01
Наружная облицовка поверхности стен сайдингом металлическим с полимерным покрытием с устройством металлического каркаса и теплоизоляционного слоя
100 м2 поверхности облицовки
------------------------
(Территориальная поправка к базе 2001г МАТ=1,1;
Районный к-т 15%)
------------------------
НР 80%=105%*(0.9*0.85) от ФОТ; (15138)
СП 37%=55%*(0.85*0.8) от ФОТ; (7001)</t>
  </si>
  <si>
    <t>1561,09
----------
6514,01</t>
  </si>
  <si>
    <t>898
----------
3745</t>
  </si>
  <si>
    <t>21,08
----------
1,409</t>
  </si>
  <si>
    <t>18922
----------
5277</t>
  </si>
  <si>
    <t>ТССЦ-101-2590
Дюбель с шурупом 6/35 мм
шт.
------------------------
(Территориальная поправка к базе 2001г МАТ=1,1;
Районный к-т 15%)</t>
  </si>
  <si>
    <t xml:space="preserve">
----------
0,45</t>
  </si>
  <si>
    <t xml:space="preserve">
----------
-56</t>
  </si>
  <si>
    <t xml:space="preserve">
----------
1,073</t>
  </si>
  <si>
    <t xml:space="preserve">
----------
-60</t>
  </si>
  <si>
    <t>ТССЦ-101-2406
Кронштейн выравнивающий стальной оцинкованный, высотой профиля (h) 200 мм, толщиной металла (t) 1,2 мм
шт.
------------------------
(Территориальная поправка к базе 2001г МАТ=1,1;
Районный к-т 15%)</t>
  </si>
  <si>
    <t xml:space="preserve">
----------
15,7</t>
  </si>
  <si>
    <t xml:space="preserve">
----------
-3638</t>
  </si>
  <si>
    <t xml:space="preserve">
----------
1,378</t>
  </si>
  <si>
    <t xml:space="preserve">
----------
-5012</t>
  </si>
  <si>
    <t>ТССЦ-101-1691
Шурупы-саморезы 4,2х16 мм
шт.
------------------------
(Территориальная поправка к базе 2001г МАТ=1,1;
Районный к-т 15%)</t>
  </si>
  <si>
    <t xml:space="preserve">
----------
0,1</t>
  </si>
  <si>
    <t xml:space="preserve">
----------
-53</t>
  </si>
  <si>
    <t xml:space="preserve">
----------
3,889</t>
  </si>
  <si>
    <t xml:space="preserve">
----------
-205</t>
  </si>
  <si>
    <t>ТССЦ-101-3914
Дюбели распорные полипропиленовые
100 шт.
------------------------
(Территориальная поправка к базе 2001г МАТ=1,1;
Районный к-т 15%)</t>
  </si>
  <si>
    <t xml:space="preserve">
----------
67,2</t>
  </si>
  <si>
    <t xml:space="preserve">
----------
403</t>
  </si>
  <si>
    <t xml:space="preserve">
----------
6,27</t>
  </si>
  <si>
    <t xml:space="preserve">
----------
2528</t>
  </si>
  <si>
    <t>ТССЦ-201-1322
Крепежный профиль Г-образный КПГ  60 мм из оцинкованной стали t-1,2мм
м
------------------------
(Территориальная поправка к базе 2001г МАТ=1,1;
Районный к-т 15%)</t>
  </si>
  <si>
    <t xml:space="preserve">
----------
28,12</t>
  </si>
  <si>
    <t xml:space="preserve">
----------
4274</t>
  </si>
  <si>
    <t xml:space="preserve">
----------
2,92</t>
  </si>
  <si>
    <t xml:space="preserve">
----------
12479</t>
  </si>
  <si>
    <t xml:space="preserve">
----------
886</t>
  </si>
  <si>
    <t xml:space="preserve">
----------
3025</t>
  </si>
  <si>
    <t>ТССЦ-104-1240
Вата минеральная «ISOVER» Каркас-П34-100
м3
------------------------
(Территориальная поправка к базе 2001г МАТ=1,1;
Районный к-т 15%)</t>
  </si>
  <si>
    <t xml:space="preserve">
----------
524,11</t>
  </si>
  <si>
    <t xml:space="preserve">
----------
2935</t>
  </si>
  <si>
    <t xml:space="preserve">
----------
3,815</t>
  </si>
  <si>
    <t xml:space="preserve">
----------
11197</t>
  </si>
  <si>
    <t>ТССЦ-101-5865
Мембрана однослойная ветрозащитная гидроизоляционная Tyvek Housewrap
м2
------------------------
(Территориальная поправка к базе 2001г МАТ=1,1;
Районный к-т 15%)</t>
  </si>
  <si>
    <t xml:space="preserve">
----------
16,15</t>
  </si>
  <si>
    <t xml:space="preserve">
----------
1050</t>
  </si>
  <si>
    <t xml:space="preserve">
----------
4,51</t>
  </si>
  <si>
    <t xml:space="preserve">
----------
4734</t>
  </si>
  <si>
    <t>ТССЦ-110-0269
Кронштейн крепежный с шайбой и прокладкой КК120х50х50, толщиной металла 2 мм
шт.
------------------------
(Территориальная поправка к базе 2001г МАТ=1,1;
Районный к-т 15%)</t>
  </si>
  <si>
    <t xml:space="preserve">
----------
12,41</t>
  </si>
  <si>
    <t xml:space="preserve">
----------
4095</t>
  </si>
  <si>
    <t xml:space="preserve">
----------
22767</t>
  </si>
  <si>
    <t>ТССЦ-101-3250
Покрытия зданий с повышенными архитектурными требованиями: сайдинг стальной с полимерным покрытием
м2
------------------------
(Территориальная поправка к базе 2001г МАТ=1,1;
Районный к-т 15%)</t>
  </si>
  <si>
    <t xml:space="preserve">
----------
96,29</t>
  </si>
  <si>
    <t xml:space="preserve">
----------
5296</t>
  </si>
  <si>
    <t xml:space="preserve">
----------
3,495</t>
  </si>
  <si>
    <t xml:space="preserve">
----------
18510</t>
  </si>
  <si>
    <t>ТССЦ-101-3860
Профилированный настил окрашенный: С10-1000-0,6  (цоколь)
т
------------------------
(Территориальная поправка к базе 2001г МАТ=1,1;
Районный к-т 15%)</t>
  </si>
  <si>
    <t xml:space="preserve">
----------
14114,08</t>
  </si>
  <si>
    <t xml:space="preserve">
----------
625</t>
  </si>
  <si>
    <t xml:space="preserve">
----------
5,67</t>
  </si>
  <si>
    <t xml:space="preserve">
----------
3542</t>
  </si>
  <si>
    <t>ТЕР10-01-022-04
Подшивка : сталью кровельной неоцинкованной по дереву
100 м2
------------------------
(Территориальная поправка к базе 2001г МАТ=1,1;
Районный к-т 15%)
------------------------
НР 90%=118%*(0.9*0.85) от ФОТ; (799)
СП 43%=63%*(0.85*0.8) от ФОТ; (382)</t>
  </si>
  <si>
    <t>221,71
----------
4625,14</t>
  </si>
  <si>
    <t>42
----------
879</t>
  </si>
  <si>
    <t>21,08
----------
4,206</t>
  </si>
  <si>
    <t>888
----------
3696</t>
  </si>
  <si>
    <t>ТССЦ-101-1756
Сталь листовая кровельная СТК-1 толщиной 0,50 мм
т
------------------------
(Территориальная поправка к базе 2001г МАТ=1,1;
Районный к-т 15%)</t>
  </si>
  <si>
    <t xml:space="preserve">
----------
10796,26</t>
  </si>
  <si>
    <t xml:space="preserve">
----------
-862</t>
  </si>
  <si>
    <t xml:space="preserve">
----------
4,212</t>
  </si>
  <si>
    <t xml:space="preserve">
----------
-3629</t>
  </si>
  <si>
    <t>ТССЦ-101-3860
Профилированный настил окрашенный: С10-1000-0,6 Карниз
т
------------------------
(Территориальная поправка к базе 2001г МАТ=1,1;
Районный к-т 15%)</t>
  </si>
  <si>
    <t>прайс "Торгово-монтажная компания «Ваш вектор»"
Софит  ШОКОЛАД перфорированный Docke 3,05*0,305(0,933м2) (457,17руб. шт/0,933м2/1,18*1,02*1,1/5,56)
м2</t>
  </si>
  <si>
    <t xml:space="preserve">
----------
83,8</t>
  </si>
  <si>
    <t xml:space="preserve">
----------
964</t>
  </si>
  <si>
    <t xml:space="preserve">
----------
5358</t>
  </si>
  <si>
    <t>ТССЦ-101-1875
Сталь листовая оцинкованная толщиной листа 0,7 мм Внутренний фартук
т
------------------------
(Территориальная поправка к базе 2001г МАТ=1,1;
Районный к-т 15%)</t>
  </si>
  <si>
    <t xml:space="preserve">
----------
15613,18</t>
  </si>
  <si>
    <t xml:space="preserve">
----------
387</t>
  </si>
  <si>
    <t xml:space="preserve">
----------
3,34</t>
  </si>
  <si>
    <t xml:space="preserve">
----------
1293</t>
  </si>
  <si>
    <t>ТССЦ-101-5059
Лист плоский с полимерным покрытием размером 2х1,25 м, тип покрытия полиэстер 25 мкм, толщиной 0,7 мм
м2
------------------------
(Территориальная поправка к базе 2001г МАТ=1,1;
Районный к-т 15%)</t>
  </si>
  <si>
    <t xml:space="preserve">
----------
133,32</t>
  </si>
  <si>
    <t xml:space="preserve">
----------
2546</t>
  </si>
  <si>
    <t xml:space="preserve">
----------
3,202</t>
  </si>
  <si>
    <t xml:space="preserve">
----------
8154</t>
  </si>
  <si>
    <t>ТЕР12-01-010-01
Устройство мелких покрытий из листовой оцинкованной стали
100 м2 покрытия
------------------------
(Территориальная поправка к базе 2001г МАТ=1,1;
Районный к-т 15%)
------------------------
НР 92%=120%*(0.9*0.85) от ФОТ; (9117)
СП 44%=65%*(0.85*0.8) от ФОТ; (4360)</t>
  </si>
  <si>
    <t>919,31
----------
12323,81</t>
  </si>
  <si>
    <t>24,74
----------
2,47</t>
  </si>
  <si>
    <t>469
----------
6285</t>
  </si>
  <si>
    <t>13
----------
1</t>
  </si>
  <si>
    <t>21,08
----------
3,406</t>
  </si>
  <si>
    <t>7,471
----------
21,072</t>
  </si>
  <si>
    <t>9883
----------
21408</t>
  </si>
  <si>
    <t>94
----------
27</t>
  </si>
  <si>
    <t>ТССЦ-101-1875
Сталь листовая оцинкованная толщиной листа 0,7 мм
т
------------------------
(Территориальная поправка к базе 2001г МАТ=1,1;
Районный к-т 15%)</t>
  </si>
  <si>
    <t xml:space="preserve">
----------
-6227</t>
  </si>
  <si>
    <t xml:space="preserve">
----------
-20797</t>
  </si>
  <si>
    <t>ТССЦ-101-5052
Лист плоский с полимерным покрытием размером 2х1,25 м, тип покрытия полиэстер 25 мкм, толщиной 0,5 мм
м2
------------------------
(Территориальная поправка к базе 2001г МАТ=1,1;
Районный к-т 15%)</t>
  </si>
  <si>
    <t xml:space="preserve">
----------
105,58</t>
  </si>
  <si>
    <t xml:space="preserve">
----------
5923</t>
  </si>
  <si>
    <t xml:space="preserve">
----------
2,931</t>
  </si>
  <si>
    <t xml:space="preserve">
----------
17360</t>
  </si>
  <si>
    <t>Раздел 4. Крыльца КР-1</t>
  </si>
  <si>
    <t>ТЕР08-01-002-03
Устройство основания под фундаменты: гравийного
1 м3 основания
------------------------
(Территориальная поправка к базе 2001г МАТ=1,1;
Районный к-т 15%)
------------------------
НР 93%=122%*(0.9*0.85) от ФОТ; (675)
СП 54%=80%*(0.85*0.8) от ФОТ; (392)</t>
  </si>
  <si>
    <t>19,53
----------
91,87</t>
  </si>
  <si>
    <t>42,26
----------
5,08</t>
  </si>
  <si>
    <t>27
----------
129</t>
  </si>
  <si>
    <t>59
----------
7</t>
  </si>
  <si>
    <t>21,08
----------
11,222</t>
  </si>
  <si>
    <t>6,031
----------
21,07</t>
  </si>
  <si>
    <t>576
----------
1444</t>
  </si>
  <si>
    <t>357
----------
150</t>
  </si>
  <si>
    <t>ТССЦ-408-0111
Гравий для строительных работ марка Др.16, фракция 20-40 мм
м3
------------------------
(Территориальная поправка к базе 2001г МАТ=1,1;
Районный к-т 15%)</t>
  </si>
  <si>
    <t xml:space="preserve">
----------
71,15</t>
  </si>
  <si>
    <t xml:space="preserve">
----------
-128</t>
  </si>
  <si>
    <t xml:space="preserve">
----------
11,285</t>
  </si>
  <si>
    <t xml:space="preserve">
----------
-1439</t>
  </si>
  <si>
    <t>ТССЦ-408-0200
Смесь песчано-гравийная природная
м3
------------------------
(Территориальная поправка к базе 2001г МАТ=1,1;
Районный к-т 15%)</t>
  </si>
  <si>
    <t xml:space="preserve">
----------
57,65</t>
  </si>
  <si>
    <t xml:space="preserve">
----------
103</t>
  </si>
  <si>
    <t xml:space="preserve">
----------
13,529</t>
  </si>
  <si>
    <t xml:space="preserve">
----------
1398</t>
  </si>
  <si>
    <t>ФЕР06-01-004-06
Устройство: железобетонных крылец
м3
------------------------
(Территориальная поправка к базе 2001г МАТ=1,1)
------------------------
НР 80%=105%*(0.9*0.85) от ФОТ; (1102)
СП 44%=65%*(0.85*0.8) от ФОТ; (606)</t>
  </si>
  <si>
    <t>41,37
----------
197,12</t>
  </si>
  <si>
    <t>8,72
----------
1,42</t>
  </si>
  <si>
    <t>66
----------
316</t>
  </si>
  <si>
    <t>14
----------
2</t>
  </si>
  <si>
    <t>20,16
----------
4,488</t>
  </si>
  <si>
    <t>7,467
----------
19,148</t>
  </si>
  <si>
    <t>1334
----------
1416</t>
  </si>
  <si>
    <t>104
----------
44</t>
  </si>
  <si>
    <t>ТССЦ-101-2609
Опалубка разборно-переставная мелкощитовая инвентарная для возведения монолитных бетонных и железобетонных конструкций: щиты 1,2х0,5
м2
------------------------
(Территориальная поправка к базе 2001г МАТ=1,1;
Районный к-т 15%)</t>
  </si>
  <si>
    <t xml:space="preserve">
----------
179,97</t>
  </si>
  <si>
    <t xml:space="preserve">
----------
148</t>
  </si>
  <si>
    <t xml:space="preserve">
----------
5,445</t>
  </si>
  <si>
    <t xml:space="preserve">
----------
804</t>
  </si>
  <si>
    <t xml:space="preserve">
----------
169</t>
  </si>
  <si>
    <t xml:space="preserve">
----------
740</t>
  </si>
  <si>
    <t xml:space="preserve">
----------
71</t>
  </si>
  <si>
    <t xml:space="preserve">
----------
316</t>
  </si>
  <si>
    <t>ТССЦ-401-0086
Бетон тяжелый, крупность заполнителя 10 мм, класс В15 (М200)
м3
------------------------
(Территориальная поправка к базе 2001г МАТ=1,1;
Районный к-т 15%)</t>
  </si>
  <si>
    <t xml:space="preserve">
----------
747,33</t>
  </si>
  <si>
    <t xml:space="preserve">
----------
1214</t>
  </si>
  <si>
    <t xml:space="preserve">
----------
6383</t>
  </si>
  <si>
    <t>ТЕР11-01-015-01
Устройство покрытий: бетонных толщиной 30 мм
100 м2 покрытия
------------------------
(Территориальная поправка к базе 2001г МАТ=1,1;
Районный к-т 15%)
------------------------
НР 94%=123%*(0.9*0.85) от ФОТ; (333)
СП 51%=75%*(0.85*0.8) от ФОТ; (181)</t>
  </si>
  <si>
    <t>307,33
----------
2305,5</t>
  </si>
  <si>
    <t>188,38
----------
28,74</t>
  </si>
  <si>
    <t>15
----------
116</t>
  </si>
  <si>
    <t>21,08
----------
5,25</t>
  </si>
  <si>
    <t>7,043
----------
21,088</t>
  </si>
  <si>
    <t>324
----------
605</t>
  </si>
  <si>
    <t>66
----------
30</t>
  </si>
  <si>
    <t xml:space="preserve">
----------
-114</t>
  </si>
  <si>
    <t xml:space="preserve">
----------
-601</t>
  </si>
  <si>
    <t>ТЕР11-01-015-02
Устройство покрытий: на каждые 5 мм изменения толщины покрытия добавлять 40ммк расценке 11-01-015-01
100 м2 покрытия
------------------------
(Территориальная поправка к базе 2001г МАТ=1,1;
Районный к-т 15%;
 ПЗ=2 (ОЗП=2; ЭМ=2 к расх.; ЗПМ=2; МАТ=2 к расх.; ТЗ=2; ТЗМ=2))
------------------------
НР 94%=123%*(0.9*0.85) от ФОТ; (23)
СП 51%=75%*(0.85*0.8) от ФОТ; (12)</t>
  </si>
  <si>
    <t>18,1
----------
762,28</t>
  </si>
  <si>
    <t>9,13
----------
4,69</t>
  </si>
  <si>
    <t>1
----------
38</t>
  </si>
  <si>
    <t>21,08
----------
5,259</t>
  </si>
  <si>
    <t>12,558
----------
21,095</t>
  </si>
  <si>
    <t>19
----------
200</t>
  </si>
  <si>
    <t>6
----------
5</t>
  </si>
  <si>
    <t xml:space="preserve">
----------
-38</t>
  </si>
  <si>
    <t xml:space="preserve">
----------
-200</t>
  </si>
  <si>
    <t>ТССЦ-401-0087
Бетон тяжелый, крупность заполнителя 10 мм, класс В20 (М250)
м3
------------------------
(Территориальная поправка к базе 2001г МАТ=1,1;
Районный к-т 15%)</t>
  </si>
  <si>
    <t xml:space="preserve">
----------
809,35</t>
  </si>
  <si>
    <t xml:space="preserve">
----------
165</t>
  </si>
  <si>
    <t xml:space="preserve">
----------
5,15</t>
  </si>
  <si>
    <t xml:space="preserve">
----------
850</t>
  </si>
  <si>
    <t>ТЕР06-01-015-06
Установка стальных конструкций, остающихся в теле бетона
1 т
------------------------
(Территориальная поправка к базе 2001г МАТ=1,1;
Районный к-т 15%)
------------------------
НР 80%=105%*(0.9*0.85) от ФОТ; (291)
СП 44%=65%*(0.85*0.8) от ФОТ; (160)</t>
  </si>
  <si>
    <t>426,24
----------
8679,76</t>
  </si>
  <si>
    <t>494,97
----------
21,63</t>
  </si>
  <si>
    <t>16
----------
335</t>
  </si>
  <si>
    <t>19
----------
1</t>
  </si>
  <si>
    <t>21,08
----------
6,997</t>
  </si>
  <si>
    <t>8,481
----------
21,074</t>
  </si>
  <si>
    <t>346
----------
2339</t>
  </si>
  <si>
    <t>162
----------
18</t>
  </si>
  <si>
    <t>ТЕР09-03-012-12
Монтаж опорных стоек для пролетов: до 24 м
1 т конструкций
------------------------
(Территориальная поправка к базе 2001г МАТ=1,1;
Районный к-т 15%)
------------------------
НР 69%=90%*(0.9*0.85) от ФОТ; (108)
СП 58%=85%*(0.85*0.8) от ФОТ; (91)</t>
  </si>
  <si>
    <t>56,53
----------
196,38</t>
  </si>
  <si>
    <t>262,38
----------
27,38</t>
  </si>
  <si>
    <t>5
----------
18</t>
  </si>
  <si>
    <t>21,08
----------
4,941</t>
  </si>
  <si>
    <t>8,321
----------
21,061</t>
  </si>
  <si>
    <t>106
----------
86</t>
  </si>
  <si>
    <t>193
----------
51</t>
  </si>
  <si>
    <t>ТССЦ-201-0778
Прочие индивидуальные сварные конструкции, масса сборочной единицы: до 0,1 т
т
------------------------
(Территориальная поправка к базе 2001г МАТ=1,1;
Районный к-т 15%)</t>
  </si>
  <si>
    <t xml:space="preserve">
----------
11278,31</t>
  </si>
  <si>
    <t xml:space="preserve">
----------
999</t>
  </si>
  <si>
    <t xml:space="preserve">
----------
6,025</t>
  </si>
  <si>
    <t xml:space="preserve">
----------
6021</t>
  </si>
  <si>
    <t>ТЕР09-03-002-12
Монтаж балок, ригелей перекрытия, покрытия и под установку оборудования многоэтажных зданий при высоте здания: до 25 м
1 т конструкций
------------------------
(Территориальная поправка к базе 2001г МАТ=1,1;
Районный к-т 15%)
------------------------
НР 69%=90%*(0.9*0.85) от ФОТ; (135)
СП 58%=85%*(0.85*0.8) от ФОТ; (113)</t>
  </si>
  <si>
    <t>178,18
----------
170,01</t>
  </si>
  <si>
    <t>441,58
----------
35,88</t>
  </si>
  <si>
    <t>8
----------
7</t>
  </si>
  <si>
    <t>19
----------
2</t>
  </si>
  <si>
    <t>21,08
----------
4,513</t>
  </si>
  <si>
    <t>6,02
----------
21,07</t>
  </si>
  <si>
    <t>162
----------
33</t>
  </si>
  <si>
    <t>114
----------
33</t>
  </si>
  <si>
    <t xml:space="preserve">
----------
485</t>
  </si>
  <si>
    <t xml:space="preserve">
----------
2922</t>
  </si>
  <si>
    <t xml:space="preserve">
----------
331</t>
  </si>
  <si>
    <t xml:space="preserve">
----------
1504</t>
  </si>
  <si>
    <t>ФЕР12-01-034-01
Устройство обрешетки: сплошной из досок
100 м2
------------------------
(Территориальная поправка к базе 2001г МАТ=1,1)
------------------------
НР 92%=120%*(0.9*0.85) от ФОТ; (93)
СП 44%=65%*(0.85*0.8) от ФОТ; (44)</t>
  </si>
  <si>
    <t>5
----------
100</t>
  </si>
  <si>
    <t>98
----------
429</t>
  </si>
  <si>
    <t>7
----------
3</t>
  </si>
  <si>
    <t>ФЕР12-01-033-01
Монтаж кровли из профилированного листа для объектов непроизводственного назначения: простой
100 м2
------------------------
(Территориальная поправка к базе 2001г МАТ=1,1)
------------------------
НР 92%=120%*(0.9*0.85) от ФОТ; (174)
СП 44%=65%*(0.85*0.8) от ФОТ; (83)</t>
  </si>
  <si>
    <t>9
----------
2</t>
  </si>
  <si>
    <t>186
----------
17</t>
  </si>
  <si>
    <t>ТССЦ-101-5060
Лист плоский с полимерным покрытием размером 2х1,25 м, тип покрытия полиэстер 25 мкм, толщиной 0,8 мм
м2
------------------------
(Территориальная поправка к базе 2001г МАТ=1,1;
Районный к-т 15%)</t>
  </si>
  <si>
    <t xml:space="preserve">
----------
151,55</t>
  </si>
  <si>
    <t xml:space="preserve">
----------
3,261</t>
  </si>
  <si>
    <t xml:space="preserve">
----------
692</t>
  </si>
  <si>
    <t>ТЕР07-05-016-04
Устройство металлических ограждений: без поручней
100 м ограждения
------------------------
(Территориальная поправка к базе 2001г МАТ=1,1;
Районный к-т 15%)
------------------------
НР 119%=155%*(0.9*0.85) от ФОТ; (237)
СП 68%=100%*(0.85*0.8) от ФОТ; (135)</t>
  </si>
  <si>
    <t>410,53
----------
28833,49</t>
  </si>
  <si>
    <t>249,2
----------
4,7</t>
  </si>
  <si>
    <t>9
----------
657</t>
  </si>
  <si>
    <t>21,08
----------
5,102</t>
  </si>
  <si>
    <t>9,528
----------
21,046</t>
  </si>
  <si>
    <t>197
----------
3355</t>
  </si>
  <si>
    <t>54
----------
2</t>
  </si>
  <si>
    <t>ТССЦ-201-0650
Ограждения лестничных проемов, лестничные марши, пожарные лестницы
т
------------------------
(Территориальная поправка к базе 2001г МАТ=1,1;
Районный к-т 15%)</t>
  </si>
  <si>
    <t xml:space="preserve">
----------
13625,99</t>
  </si>
  <si>
    <t xml:space="preserve">
----------
-650</t>
  </si>
  <si>
    <t xml:space="preserve">
----------
5,099</t>
  </si>
  <si>
    <t xml:space="preserve">
----------
-3314</t>
  </si>
  <si>
    <t xml:space="preserve">
----------
300</t>
  </si>
  <si>
    <t xml:space="preserve">
----------
1529</t>
  </si>
  <si>
    <t>ТЕР13-03-002-04
Огрунтовка металлических поверхностей за один раз: грунтовкой ГФ-021
100 м2 окрашиваемой поверхности
------------------------
(Территориальная поправка к базе 2001г МАТ=1,1;
Районный к-т 15%)
------------------------
НР 69%=90%*(0.9*0.85) от ФОТ; (43)
СП 48%=70%*(0.85*0.8) от ФОТ; (30)</t>
  </si>
  <si>
    <t>54,11
----------
163,79</t>
  </si>
  <si>
    <t>9,63
----------
0,09</t>
  </si>
  <si>
    <t>3
----------
9</t>
  </si>
  <si>
    <t>21,08
----------
5,947</t>
  </si>
  <si>
    <t>2,83
----------
21,087</t>
  </si>
  <si>
    <t>63
----------
54</t>
  </si>
  <si>
    <t>ТЕР13-03-004-26
Окраска металлических огрунтованных поверхностей: эмалью ПФ-115
100 м2 окрашиваемой поверхности
------------------------
(Территориальная поправка к базе 2001г МАТ=1,1;
Районный к-т 15%;
 ПЗ=2 (ОЗП=2; ЭМ=2 к расх.; ЗПМ=2; МАТ=2 к расх.; ТЗ=2; ТЗМ=2))
------------------------
НР 69%=90%*(0.9*0.85) от ФОТ; (60)
СП 48%=70%*(0.85*0.8) от ФОТ; (42)</t>
  </si>
  <si>
    <t>66,52
----------
1508,39</t>
  </si>
  <si>
    <t>12,76
----------
0,18</t>
  </si>
  <si>
    <t>4
----------
93</t>
  </si>
  <si>
    <t>21,08
----------
2,059</t>
  </si>
  <si>
    <t>3,483
----------
21,087</t>
  </si>
  <si>
    <t>87
----------
192</t>
  </si>
  <si>
    <t>Раздел 5. КР-2</t>
  </si>
  <si>
    <t>ТЕР08-01-002-03
Устройство основания под фундаменты: гравийного
1 м3 основания
------------------------
(Территориальная поправка к базе 2001г МАТ=1,1;
Районный к-т 15%)
------------------------
НР 93%=122%*(0.9*0.85) от ФОТ; (579)
СП 54%=80%*(0.85*0.8) от ФОТ; (336)</t>
  </si>
  <si>
    <t>23
----------
110</t>
  </si>
  <si>
    <t>51
----------
6</t>
  </si>
  <si>
    <t>494
----------
1237</t>
  </si>
  <si>
    <t>306
----------
129</t>
  </si>
  <si>
    <t xml:space="preserve">
----------
-109</t>
  </si>
  <si>
    <t xml:space="preserve">
----------
-1233</t>
  </si>
  <si>
    <t xml:space="preserve">
----------
89</t>
  </si>
  <si>
    <t xml:space="preserve">
----------
1198</t>
  </si>
  <si>
    <t>ТЕР06-01-015-06
Установка стальных конструкций, остающихся в теле бетона
1 т
------------------------
(Территориальная поправка к базе 2001г МАТ=1,1;
Районный к-т 15%)
------------------------
НР 80%=105%*(0.9*0.85) от ФОТ; (258)
СП 44%=65%*(0.85*0.8) от ФОТ; (142)</t>
  </si>
  <si>
    <t>15
----------
295</t>
  </si>
  <si>
    <t>17
----------
1</t>
  </si>
  <si>
    <t>306
----------
2072</t>
  </si>
  <si>
    <t>143
----------
16</t>
  </si>
  <si>
    <t>ФЕР06-01-004-06
Устройство: железобетонных крылец
м3
------------------------
(Территориальная поправка к базе 2001г МАТ=1,1)
------------------------
НР 80%=105%*(0.9*0.85) от ФОТ; (1034)
СП 44%=65%*(0.85*0.8) от ФОТ; (568)</t>
  </si>
  <si>
    <t>62
----------
296</t>
  </si>
  <si>
    <t>13
----------
2</t>
  </si>
  <si>
    <t>1251
----------
1327</t>
  </si>
  <si>
    <t>98
----------
41</t>
  </si>
  <si>
    <t xml:space="preserve">
----------
139</t>
  </si>
  <si>
    <t xml:space="preserve">
----------
755</t>
  </si>
  <si>
    <t xml:space="preserve">
----------
1138</t>
  </si>
  <si>
    <t xml:space="preserve">
----------
5986</t>
  </si>
  <si>
    <t xml:space="preserve">
----------
140</t>
  </si>
  <si>
    <t xml:space="preserve">
----------
613</t>
  </si>
  <si>
    <t xml:space="preserve">
----------
59</t>
  </si>
  <si>
    <t xml:space="preserve">
----------
262</t>
  </si>
  <si>
    <t>ТЕР11-01-015-01
Устройство покрытий: бетонных толщиной 30 мм
100 м2 покрытия
------------------------
(Территориальная поправка к базе 2001г МАТ=1,1;
Районный к-т 15%)
------------------------
НР 94%=123%*(0.9*0.85) от ФОТ; (274)
СП 51%=75%*(0.85*0.8) от ФОТ; (148)</t>
  </si>
  <si>
    <t>13
----------
94</t>
  </si>
  <si>
    <t>266
----------
496</t>
  </si>
  <si>
    <t>54
----------
25</t>
  </si>
  <si>
    <t xml:space="preserve">
----------
-94</t>
  </si>
  <si>
    <t xml:space="preserve">
----------
-493</t>
  </si>
  <si>
    <t>ТЕР11-01-015-02
Устройство покрытий: на каждые 5 мм изменения толщины покрытия добавлять 40ммк расценке 11-01-015-01
100 м2 покрытия
------------------------
(Территориальная поправка к базе 2001г МАТ=1,1;
Районный к-т 15%;
 ПЗ=2 (ОЗП=2; ЭМ=2 к расх.; ЗПМ=2; МАТ=2 к расх.; ТЗ=2; ТЗМ=2))
------------------------
НР 94%=123%*(0.9*0.85) от ФОТ; (19)
СП 51%=75%*(0.85*0.8) от ФОТ; (10)</t>
  </si>
  <si>
    <t>1
----------
31</t>
  </si>
  <si>
    <t>16
----------
164</t>
  </si>
  <si>
    <t>5
----------
4</t>
  </si>
  <si>
    <t xml:space="preserve">
----------
-31</t>
  </si>
  <si>
    <t xml:space="preserve">
----------
-164</t>
  </si>
  <si>
    <t xml:space="preserve">
----------
135</t>
  </si>
  <si>
    <t xml:space="preserve">
----------
697</t>
  </si>
  <si>
    <t>ТЕР09-03-012-12
Монтаж опорных стоек для пролетов: до 24 м
1 т конструкций
------------------------
(Территориальная поправка к базе 2001г МАТ=1,1;
Районный к-т 15%)
------------------------
НР 69%=90%*(0.9*0.85) от ФОТ; (105)
СП 58%=85%*(0.85*0.8) от ФОТ; (88)</t>
  </si>
  <si>
    <t>5
----------
16</t>
  </si>
  <si>
    <t>102
----------
84</t>
  </si>
  <si>
    <t>188
----------
50</t>
  </si>
  <si>
    <t xml:space="preserve">
----------
970</t>
  </si>
  <si>
    <t xml:space="preserve">
----------
5844</t>
  </si>
  <si>
    <t>ТЕР09-03-002-12
Монтаж балок, ригелей перекрытия, покрытия и под установку оборудования многоэтажных зданий при высоте здания: до 25 м
1 т конструкций
------------------------
(Территориальная поправка к базе 2001г МАТ=1,1;
Районный к-т 15%)
------------------------
НР 69%=90%*(0.9*0.85) от ФОТ; (121)
СП 58%=85%*(0.85*0.8) от ФОТ; (102)</t>
  </si>
  <si>
    <t>7
----------
7</t>
  </si>
  <si>
    <t>146
----------
30</t>
  </si>
  <si>
    <t>104
----------
29</t>
  </si>
  <si>
    <t xml:space="preserve">
----------
440</t>
  </si>
  <si>
    <t xml:space="preserve">
----------
2650</t>
  </si>
  <si>
    <t>ФЕР12-01-034-01
Устройство обрешетки: сплошной из досок
100 м2
------------------------
(Территориальная поправка к базе 2001г МАТ=1,1)
------------------------
НР 92%=120%*(0.9*0.85) от ФОТ; (84)
СП 44%=65%*(0.85*0.8) от ФОТ; (40)</t>
  </si>
  <si>
    <t>4
----------
91</t>
  </si>
  <si>
    <t>88
----------
389</t>
  </si>
  <si>
    <t>6
----------
3</t>
  </si>
  <si>
    <t>ФЕР12-01-033-01
Монтаж кровли из профилированного листа для объектов непроизводственного назначения: простой
100 м2
------------------------
(Территориальная поправка к базе 2001г МАТ=1,1)
------------------------
НР 92%=120%*(0.9*0.85) от ФОТ; (160)
СП 44%=65%*(0.85*0.8) от ФОТ; (77)</t>
  </si>
  <si>
    <t>172
----------
16</t>
  </si>
  <si>
    <t>6
----------
2</t>
  </si>
  <si>
    <t xml:space="preserve">
----------
295</t>
  </si>
  <si>
    <t xml:space="preserve">
----------
1343</t>
  </si>
  <si>
    <t xml:space="preserve">
----------
205</t>
  </si>
  <si>
    <t xml:space="preserve">
----------
667</t>
  </si>
  <si>
    <t>ТЕР07-05-016-04
Устройство металлических ограждений: без поручней
100 м ограждения
------------------------
(Территориальная поправка к базе 2001г МАТ=1,1;
Районный к-т 15%)
------------------------
НР 119%=155%*(0.9*0.85) от ФОТ; (458)
СП 68%=100%*(0.85*0.8) от ФОТ; (262)</t>
  </si>
  <si>
    <t>18
----------
1269</t>
  </si>
  <si>
    <t>381
----------
6473</t>
  </si>
  <si>
    <t>104
----------
4</t>
  </si>
  <si>
    <t xml:space="preserve">
----------
-1254</t>
  </si>
  <si>
    <t xml:space="preserve">
----------
-6392</t>
  </si>
  <si>
    <t xml:space="preserve">
----------
3022</t>
  </si>
  <si>
    <t>ТЕР13-03-002-04
Огрунтовка металлических поверхностей за один раз: грунтовкой ГФ-021
100 м2 окрашиваемой поверхности
------------------------
(Территориальная поправка к базе 2001г МАТ=1,1;
Районный к-т 15%)
------------------------
НР 69%=90%*(0.9*0.85) от ФОТ; (40)
СП 48%=70%*(0.85*0.8) от ФОТ; (28)</t>
  </si>
  <si>
    <t>58
----------
50</t>
  </si>
  <si>
    <t>ТЕР13-03-004-26
Окраска металлических огрунтованных поверхностей: эмалью ПФ-115
100 м2 окрашиваемой поверхности
------------------------
(Территориальная поправка к базе 2001г МАТ=1,1;
Районный к-т 15%;
 ПЗ=2 (ОЗП=2; ЭМ=2 к расх.; ЗПМ=2; МАТ=2 к расх.; ТЗ=2; ТЗМ=2))
------------------------
НР 69%=90%*(0.9*0.85) от ФОТ; (63)
СП 48%=70%*(0.85*0.8) от ФОТ; (44)</t>
  </si>
  <si>
    <t>4
----------
98</t>
  </si>
  <si>
    <t>91
----------
202</t>
  </si>
  <si>
    <t>Раздел 6. КР-3</t>
  </si>
  <si>
    <t>ТЕР08-01-002-03
Устройство основания под фундаменты: гравийного
1 м3 основания
------------------------
(Территориальная поправка к базе 2001г МАТ=1,1;
Районный к-т 15%)
------------------------
НР 93%=122%*(0.9*0.85) от ФОТ; (1302)
СП 54%=80%*(0.85*0.8) от ФОТ; (756)</t>
  </si>
  <si>
    <t>53
----------
248</t>
  </si>
  <si>
    <t>114
----------
14</t>
  </si>
  <si>
    <t>1111
----------
2784</t>
  </si>
  <si>
    <t>688
----------
289</t>
  </si>
  <si>
    <t xml:space="preserve">
----------
-246</t>
  </si>
  <si>
    <t xml:space="preserve">
----------
-2775</t>
  </si>
  <si>
    <t xml:space="preserve">
----------
2696</t>
  </si>
  <si>
    <t>ТЕР06-01-015-06
Установка стальных конструкций, остающихся в теле бетона
1 т
------------------------
(Территориальная поправка к базе 2001г МАТ=1,1;
Районный к-т 15%)
------------------------
НР 80%=105%*(0.9*0.85) от ФОТ; (617)
СП 44%=65%*(0.85*0.8) от ФОТ; (339)</t>
  </si>
  <si>
    <t>35
----------
709</t>
  </si>
  <si>
    <t>40
----------
2</t>
  </si>
  <si>
    <t>734
----------
4962</t>
  </si>
  <si>
    <t>343
----------
37</t>
  </si>
  <si>
    <t>ФЕР06-01-004-06
Устройство: железобетонных крылец
м3
------------------------
(Территориальная поправка к базе 2001г МАТ=1,1)
------------------------
НР 80%=105%*(0.9*0.85) от ФОТ; (1826)
СП 44%=65%*(0.85*0.8) от ФОТ; (1004)</t>
  </si>
  <si>
    <t>110
----------
522</t>
  </si>
  <si>
    <t>23
----------
4</t>
  </si>
  <si>
    <t>2210
----------
2344</t>
  </si>
  <si>
    <t>173
----------
72</t>
  </si>
  <si>
    <t xml:space="preserve">
----------
245</t>
  </si>
  <si>
    <t xml:space="preserve">
----------
1333</t>
  </si>
  <si>
    <t xml:space="preserve">
----------
1980</t>
  </si>
  <si>
    <t xml:space="preserve">
----------
10415</t>
  </si>
  <si>
    <t xml:space="preserve">
----------
303</t>
  </si>
  <si>
    <t xml:space="preserve">
----------
1324</t>
  </si>
  <si>
    <t xml:space="preserve">
----------
127</t>
  </si>
  <si>
    <t xml:space="preserve">
----------
565</t>
  </si>
  <si>
    <t>ТЕР11-01-015-01
Устройство покрытий: бетонных толщиной 30 мм
100 м2 покрытия
------------------------
(Территориальная поправка к базе 2001г МАТ=1,1;
Районный к-т 15%)
------------------------
НР 94%=123%*(0.9*0.85) от ФОТ; (546)
СП 51%=75%*(0.85*0.8) от ФОТ; (296)</t>
  </si>
  <si>
    <t>25
----------
190</t>
  </si>
  <si>
    <t>531
----------
993</t>
  </si>
  <si>
    <t>109
----------
50</t>
  </si>
  <si>
    <t xml:space="preserve">
----------
-188</t>
  </si>
  <si>
    <t xml:space="preserve">
----------
-986</t>
  </si>
  <si>
    <t>ТЕР11-01-015-02
Устройство покрытий: на каждые 5 мм изменения толщины покрытия добавлять 40ммк расценке 11-01-015-01
100 м2 покрытия
------------------------
(Территориальная поправка к базе 2001г МАТ=1,1;
Районный к-т 15%;
 ПЗ=2 (ОЗП=2; ЭМ=2 к расх.; ЗПМ=2; МАТ=2 к расх.; ТЗ=2; ТЗМ=2))
------------------------
НР 94%=123%*(0.9*0.85) от ФОТ; (37)
СП 51%=75%*(0.85*0.8) от ФОТ; (20)</t>
  </si>
  <si>
    <t>1
----------
63</t>
  </si>
  <si>
    <t>31
----------
329</t>
  </si>
  <si>
    <t>9
----------
8</t>
  </si>
  <si>
    <t xml:space="preserve">
----------
-62</t>
  </si>
  <si>
    <t xml:space="preserve">
----------
-329</t>
  </si>
  <si>
    <t xml:space="preserve">
----------
271</t>
  </si>
  <si>
    <t xml:space="preserve">
----------
1394</t>
  </si>
  <si>
    <t>ТЕР09-03-012-12
Монтаж опорных стоек для пролетов: до 24 м
1 т конструкций
------------------------
(Территориальная поправка к базе 2001г МАТ=1,1;
Районный к-т 15%)
------------------------
НР 69%=90%*(0.9*0.85) от ФОТ; (117)
СП 58%=85%*(0.85*0.8) от ФОТ; (98)</t>
  </si>
  <si>
    <t>5
----------
19</t>
  </si>
  <si>
    <t>25
----------
3</t>
  </si>
  <si>
    <t>114
----------
93</t>
  </si>
  <si>
    <t>210
----------
55</t>
  </si>
  <si>
    <t xml:space="preserve">
----------
1083</t>
  </si>
  <si>
    <t xml:space="preserve">
----------
6523</t>
  </si>
  <si>
    <t>ТЕР09-03-002-12
Монтаж балок, ригелей перекрытия, покрытия и под установку оборудования многоэтажных зданий при высоте здания: до 25 м
1 т конструкций
------------------------
(Территориальная поправка к базе 2001г МАТ=1,1;
Районный к-т 15%)
------------------------
НР 69%=90%*(0.9*0.85) от ФОТ; (243)
СП 58%=85%*(0.85*0.8) от ФОТ; (204)</t>
  </si>
  <si>
    <t>14
----------
14</t>
  </si>
  <si>
    <t>34
----------
3</t>
  </si>
  <si>
    <t>293
----------
60</t>
  </si>
  <si>
    <t>207
----------
59</t>
  </si>
  <si>
    <t xml:space="preserve">
----------
880</t>
  </si>
  <si>
    <t xml:space="preserve">
----------
5300</t>
  </si>
  <si>
    <t>ФЕР12-01-034-01
Устройство обрешетки: сплошной из досок
100 м2
------------------------
(Территориальная поправка к базе 2001г МАТ=1,1)
------------------------
НР 92%=120%*(0.9*0.85) от ФОТ; (191)
СП 44%=65%*(0.85*0.8) от ФОТ; (92)</t>
  </si>
  <si>
    <t>10
----------
207</t>
  </si>
  <si>
    <t>202
----------
887</t>
  </si>
  <si>
    <t>14
----------
6</t>
  </si>
  <si>
    <t>ФЕР12-01-033-01
Монтаж кровли из профилированного листа для объектов непроизводственного назначения: простой
100 м2
------------------------
(Территориальная поправка к базе 2001г МАТ=1,1)
------------------------
НР 92%=120%*(0.9*0.85) от ФОТ; (350)
СП 44%=65%*(0.85*0.8) от ФОТ; (167)</t>
  </si>
  <si>
    <t>19
----------
4</t>
  </si>
  <si>
    <t>375
----------
35</t>
  </si>
  <si>
    <t>13
----------
5</t>
  </si>
  <si>
    <t xml:space="preserve">
----------
638</t>
  </si>
  <si>
    <t xml:space="preserve">
----------
2901</t>
  </si>
  <si>
    <t xml:space="preserve">
----------
273</t>
  </si>
  <si>
    <t xml:space="preserve">
----------
890</t>
  </si>
  <si>
    <t>ТЕР09-03-029-01
Монтаж лестниц прямолинейных и криволинейных, пожарных с ограждением
1 т конструкций
------------------------
(Территориальная поправка к базе 2001г МАТ=1,1;
Районный к-т 15%)
------------------------
НР 69%=90%*(0.9*0.85) от ФОТ; (1499)
СП 58%=85%*(0.85*0.8) от ФОТ; (1260)</t>
  </si>
  <si>
    <t>291,1
----------
115,03</t>
  </si>
  <si>
    <t>659,45
----------
69,85</t>
  </si>
  <si>
    <t>83
----------
33</t>
  </si>
  <si>
    <t>188
----------
20</t>
  </si>
  <si>
    <t>1753
----------
171</t>
  </si>
  <si>
    <t>1503
----------
420</t>
  </si>
  <si>
    <t xml:space="preserve">
----------
3893</t>
  </si>
  <si>
    <t xml:space="preserve">
----------
19851</t>
  </si>
  <si>
    <t>ТЕР13-03-002-04
Огрунтовка металлических поверхностей за один раз: грунтовкой ГФ-021
100 м2 окрашиваемой поверхности
------------------------
(Территориальная поправка к базе 2001г МАТ=1,1;
Районный к-т 15%)
------------------------
НР 69%=90%*(0.9*0.85) от ФОТ; (65)
СП 48%=70%*(0.85*0.8) от ФОТ; (45)</t>
  </si>
  <si>
    <t>4
----------
14</t>
  </si>
  <si>
    <t>94
----------
80</t>
  </si>
  <si>
    <t>ТЕР13-03-004-26
Окраска металлических огрунтованных поверхностей: эмалью ПФ-115
100 м2 окрашиваемой поверхности
------------------------
(Территориальная поправка к базе 2001г МАТ=1,1;
Районный к-т 15%;
 ПЗ=2 (ОЗП=2; ЭМ=2 к расх.; ЗПМ=2; МАТ=2 к расх.; ТЗ=2; ТЗМ=2))
------------------------
НР 69%=90%*(0.9*0.85) от ФОТ; (168)
СП 48%=70%*(0.85*0.8) от ФОТ; (117)</t>
  </si>
  <si>
    <t>12
----------
261</t>
  </si>
  <si>
    <t>243
----------
538</t>
  </si>
  <si>
    <t>ТЕР15-02-001-01
Улучшенная штукатурка фасадов цементно-известковым раствором по камню: стен
100 м2 оштукатуриваемой поверхности
------------------------
(Территориальная поправка к базе 2001г МАТ=1,1;
Районный к-т 15%)
------------------------
НР 80%=105%*(0.9*0.85) от ФОТ; (910)
СП 37%=55%*(0.85*0.8) от ФОТ; (421)</t>
  </si>
  <si>
    <t>652,1
----------
774,57</t>
  </si>
  <si>
    <t>56,85
----------
22,67</t>
  </si>
  <si>
    <t>52
----------
62</t>
  </si>
  <si>
    <t>5
----------
2</t>
  </si>
  <si>
    <t>21,08
----------
6,206</t>
  </si>
  <si>
    <t>11,52
----------
21,087</t>
  </si>
  <si>
    <t>1100
----------
385</t>
  </si>
  <si>
    <t>52
----------
38</t>
  </si>
  <si>
    <t>ТЕР15-04-019-05
Окраска фасадов акриловыми составами: вручную с подготовкой поверхности КРЫЛЬЦА
100 м2 окрашиваемой поверхности
------------------------
(Территориальная поправка к базе 2001г МАТ=1,1;
Районный к-т 15%)
------------------------
НР 80%=105%*(0.9*0.85) от ФОТ; (166)
СП 37%=55%*(0.85*0.8) от ФОТ; (77)</t>
  </si>
  <si>
    <t>122,67
----------
757,55</t>
  </si>
  <si>
    <t>10
----------
60</t>
  </si>
  <si>
    <t>21,08
----------
6,734</t>
  </si>
  <si>
    <t>207
----------
408</t>
  </si>
  <si>
    <t>Раздел 7. Отмостка</t>
  </si>
  <si>
    <t>ТЕР08-01-002-03
Устройство основания  гравийного
1 м3 основания
------------------------
(Территориальная поправка к базе 2001г МАТ=1,1;
Районный к-т 15%)
------------------------
НР 93%=122%*(0.9*0.85) от ФОТ; (1062)
СП 54%=80%*(0.85*0.8) от ФОТ; (617)</t>
  </si>
  <si>
    <t>43
----------
202</t>
  </si>
  <si>
    <t>93
----------
11</t>
  </si>
  <si>
    <t>906
----------
2268</t>
  </si>
  <si>
    <t>561
----------
236</t>
  </si>
  <si>
    <t xml:space="preserve">
----------
-2261</t>
  </si>
  <si>
    <t xml:space="preserve">
----------
162</t>
  </si>
  <si>
    <t xml:space="preserve">
----------
2196</t>
  </si>
  <si>
    <t>ТЕР06-01-001-01
Устройство бетонной отмостки
100 м3 бетона, бутобетона и железобетона в деле
------------------------
(Территориальная поправка к базе 2001г МАТ=1,1;
Районный к-т 15%)
------------------------
НР 80%=105%*(0.9*0.85) от ФОТ; (528)
СП 44%=65%*(0.85*0.8) от ФОТ; (290)</t>
  </si>
  <si>
    <t>1343,43
----------
74468,12</t>
  </si>
  <si>
    <t>1704,41
----------
222,53</t>
  </si>
  <si>
    <t>27
----------
1489</t>
  </si>
  <si>
    <t>34
----------
4</t>
  </si>
  <si>
    <t>21,08
----------
4,411</t>
  </si>
  <si>
    <t>6,518
----------
21,071</t>
  </si>
  <si>
    <t>566
----------
6570</t>
  </si>
  <si>
    <t>222
----------
94</t>
  </si>
  <si>
    <t>ТССЦ-401-0061
Бетон тяжелый, крупность заполнителя 20 мм, класс В3,5 (М50)
м3
------------------------
(Территориальная поправка к базе 2001г МАТ=1,1;
Районный к-т 15%)</t>
  </si>
  <si>
    <t xml:space="preserve">
----------
620,85</t>
  </si>
  <si>
    <t xml:space="preserve">
----------
-1267</t>
  </si>
  <si>
    <t xml:space="preserve">
----------
-6269</t>
  </si>
  <si>
    <t xml:space="preserve">
----------
1451</t>
  </si>
  <si>
    <t xml:space="preserve">
----------
7628</t>
  </si>
  <si>
    <t>Раздел 8. Внутренняя отделка помещений</t>
  </si>
  <si>
    <t>ТЕР15-02-016-03
Штукатурка поверхностей внутри здания цементно-известковым или цементным раствором по камню и бетону: улучшенная стен
100 м2 оштукатуриваемой поверхности
------------------------
(Территориальная поправка к базе 2001г МАТ=1,1;
Районный к-т 15%)
------------------------
НР 80%=105%*(0.9*0.85) от ФОТ; (7194)
СП 37%=55%*(0.85*0.8) от ФОТ; (3327)</t>
  </si>
  <si>
    <t>771,96
----------
897,91</t>
  </si>
  <si>
    <t>97,2
----------
54,83</t>
  </si>
  <si>
    <t>398
----------
464</t>
  </si>
  <si>
    <t>50
----------
28</t>
  </si>
  <si>
    <t>21,08
----------
6,605</t>
  </si>
  <si>
    <t>14,831
----------
21,079</t>
  </si>
  <si>
    <t>8397
----------
3060</t>
  </si>
  <si>
    <t>744
----------
596</t>
  </si>
  <si>
    <t>ТЕР15-04-005-03
Окраска поливинилацетатными водоэмульсионными составами улучшенная: по штукатурке стен
100 м2 окрашиваемой поверхности
------------------------
(Территориальная поправка к базе 2001г МАТ=1,1;
Районный к-т 15%)
------------------------
НР 80%=105%*(0.9*0.85) от ФОТ; (1087)
СП 37%=55%*(0.85*0.8) от ФОТ; (503)</t>
  </si>
  <si>
    <t>368,03
----------
1692,01</t>
  </si>
  <si>
    <t>13,66
----------
0,25</t>
  </si>
  <si>
    <t>64
----------
297</t>
  </si>
  <si>
    <t>21,08
----------
2,458</t>
  </si>
  <si>
    <t>10,457
----------
20,593</t>
  </si>
  <si>
    <t>1358
----------
728</t>
  </si>
  <si>
    <t>25
----------
1</t>
  </si>
  <si>
    <t>ТЕР15-04-005-03
Окраска поливинилацетатными водоэмульсионными составами улучшенная: по штукатурке стен с добавлением колера
100 м2 окрашиваемой поверхности
------------------------
(Территориальная поправка к базе 2001г МАТ=1,1;
Районный к-т 15%)
------------------------
НР 80%=105%*(0.9*0.85) от ФОТ; (565)
СП 37%=55%*(0.85*0.8) от ФОТ; (261)</t>
  </si>
  <si>
    <t>33
----------
155</t>
  </si>
  <si>
    <t>706
----------
378</t>
  </si>
  <si>
    <t>ТССЦ-101-1959
Краска водоэмульсионная ВЭАК-1180
т
------------------------
(Территориальная поправка к базе 2001г МАТ=1,1;
Районный к-т 15%)</t>
  </si>
  <si>
    <t xml:space="preserve">
----------
24307,7</t>
  </si>
  <si>
    <t xml:space="preserve">
----------
-22</t>
  </si>
  <si>
    <t xml:space="preserve">
----------
2,298</t>
  </si>
  <si>
    <t xml:space="preserve">
----------
-51</t>
  </si>
  <si>
    <t>ТССЦ-101-3535
Краска-колер, ПАЛИТРА РУСИ
кг
------------------------
(Территориальная поправка к базе 2001г МАТ=1,1;
Районный к-т 15%)</t>
  </si>
  <si>
    <t xml:space="preserve">
----------
26,58</t>
  </si>
  <si>
    <t xml:space="preserve">
----------
24</t>
  </si>
  <si>
    <t xml:space="preserve">
----------
8,005</t>
  </si>
  <si>
    <t xml:space="preserve">
----------
194</t>
  </si>
  <si>
    <t>ТЕР15-01-019-05
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
100 м2 поверхности облицовки
------------------------
(Территориальная поправка к базе 2001г МАТ=1,1;
Районный к-т 15%)
------------------------
НР 80%=105%*(0.9*0.85) от ФОТ; (5958)
СП 37%=55%*(0.85*0.8) от ФОТ; (2756)</t>
  </si>
  <si>
    <t>1402,86
----------
12724,11</t>
  </si>
  <si>
    <t>31,75
----------
16,03</t>
  </si>
  <si>
    <t>349
----------
3169</t>
  </si>
  <si>
    <t>8
----------
4</t>
  </si>
  <si>
    <t>21,08
----------
3,187</t>
  </si>
  <si>
    <t>12,753
----------
21,084</t>
  </si>
  <si>
    <t>7364
----------
10097</t>
  </si>
  <si>
    <t>101
----------
84</t>
  </si>
  <si>
    <t>ТЕР15-04-025-08
Улучшенная окраска масляными составами по штукатурке: стен
100 м2 окрашиваемой поверхности
------------------------
(Территориальная поправка к базе 2001г МАТ=1,1;
Районный к-т 15%)
------------------------
НР 80%=105%*(0.9*0.85) от ФОТ; (904)
СП 37%=55%*(0.85*0.8) от ФОТ; (418)</t>
  </si>
  <si>
    <t>442,9
----------
990,43</t>
  </si>
  <si>
    <t>9,92
----------
0,13</t>
  </si>
  <si>
    <t>54
----------
120</t>
  </si>
  <si>
    <t>21,08
----------
3,748</t>
  </si>
  <si>
    <t>10,428
----------
20,553</t>
  </si>
  <si>
    <t>1130
----------
448</t>
  </si>
  <si>
    <t>Раздел 9. Электромонтажные работы</t>
  </si>
  <si>
    <t>ТЕРм08-02-390-01
Короба пластмассовые: шириной до 40 мм
100 м
------------------------
(Территориальная поправка к базе 2001г МАТ=1,1;
Районный к-т 15%)
------------------------
НР 81%=95%*0.85 от ФОТ; (380)
СП 52%=65%*0.8 от ФОТ; (244)</t>
  </si>
  <si>
    <t>148,18
----------
44,06</t>
  </si>
  <si>
    <t>30,26
----------
0,13</t>
  </si>
  <si>
    <t>22
----------
6</t>
  </si>
  <si>
    <t>21,08
----------
3,891</t>
  </si>
  <si>
    <t>3,276
----------
20,553</t>
  </si>
  <si>
    <t>469
----------
25</t>
  </si>
  <si>
    <t>ТССЦ-509-1828
Кабель-канал (короб) "Электропласт" 15x10 мм
м
------------------------
(Территориальная поправка к базе 2001г МАТ=1,1;
Районный к-т 15%)</t>
  </si>
  <si>
    <t xml:space="preserve">
----------
1,29</t>
  </si>
  <si>
    <t xml:space="preserve">
----------
20</t>
  </si>
  <si>
    <t xml:space="preserve">
----------
7,274</t>
  </si>
  <si>
    <t xml:space="preserve">
----------
143</t>
  </si>
  <si>
    <t>ТЕРм08-02-399-01
Провод в коробах, сечением: до 6 мм2
100 м
------------------------
(Территориальная поправка к базе 2001г МАТ=1,1;
Районный к-т 15%)
------------------------
НР 81%=95%*0.85 от ФОТ; (65)
СП 52%=65%*0.8 от ФОТ; (42)</t>
  </si>
  <si>
    <t>25,36
----------
10,6</t>
  </si>
  <si>
    <t>2,2
----------
0,13</t>
  </si>
  <si>
    <t>4
----------
2</t>
  </si>
  <si>
    <t>21,08
----------
10,686</t>
  </si>
  <si>
    <t>7,881
----------
20,553</t>
  </si>
  <si>
    <t>80
----------
17</t>
  </si>
  <si>
    <t>ТССЦ-501-8482
Кабель силовой с медными жилами с поливинилхлоридной изоляцией и оболочкой, не распространяющий горение, с низким дымо- и газовыделением марки ВВГнг-LS, с числом жил - 3 и сечением 1,5 мм2
1000 м
------------------------
(Территориальная поправка к базе 2001г МАТ=1,1;
Районный к-т 15%)</t>
  </si>
  <si>
    <t xml:space="preserve">
----------
5871,62</t>
  </si>
  <si>
    <t xml:space="preserve">
----------
90</t>
  </si>
  <si>
    <t xml:space="preserve">
----------
4,378</t>
  </si>
  <si>
    <t xml:space="preserve">
----------
393</t>
  </si>
  <si>
    <t>ТЕРм08-03-591-01
Выключатель: одноклавишный неутопленного типа при открытой проводке
100 шт.
------------------------
(Территориальная поправка к базе 2001г МАТ=1,1;
Районный к-т 15%)
------------------------
НР 81%=95%*0.85 от ФОТ; (154)
СП 52%=65%*0.8 от ФОТ; (99)</t>
  </si>
  <si>
    <t>299,81
----------
92,4</t>
  </si>
  <si>
    <t>13,75
----------
0,37</t>
  </si>
  <si>
    <t>9
----------
3</t>
  </si>
  <si>
    <t>21,08
----------
6,12</t>
  </si>
  <si>
    <t>5,863
----------
21,223</t>
  </si>
  <si>
    <t>190
----------
17</t>
  </si>
  <si>
    <t>прайс ЗАО "СПЕЦГЛАВСНАБ"
Выключатель одноклавишный открытой установки 10п Б3 4А IP44 Беларусь (60,75руб/1,18*1,02*1,1/5,56)
шт</t>
  </si>
  <si>
    <t xml:space="preserve">
----------
10,39</t>
  </si>
  <si>
    <t xml:space="preserve">
----------
31</t>
  </si>
  <si>
    <t xml:space="preserve">
----------
173</t>
  </si>
  <si>
    <t>ТЕРм08-03-593-01
Светильник с подвеской на крюк для помещений: с нормальными условиями среды
100 шт.
------------------------
(Территориальная поправка к базе 2001г МАТ=1,1;
Районный к-т 15%)
------------------------
НР 81%=95%*0.85 от ФОТ; (187)
СП 52%=65%*0.8 от ФОТ; (120)</t>
  </si>
  <si>
    <t>365,84
----------
208,26</t>
  </si>
  <si>
    <t>10,98
----------
0,62</t>
  </si>
  <si>
    <t>11
----------
7</t>
  </si>
  <si>
    <t>21,08
----------
2,963</t>
  </si>
  <si>
    <t>7,884
----------
20,966</t>
  </si>
  <si>
    <t>231
----------
18</t>
  </si>
  <si>
    <t>ТССЦ-509-1383
Светильник НПБ 1101  100Вт IP44 ИЭК
шт.
------------------------
(Территориальная поправка к базе 2001г МАТ=1,1;
Районный к-т 15%)</t>
  </si>
  <si>
    <t xml:space="preserve">
----------
54,6</t>
  </si>
  <si>
    <t xml:space="preserve">
----------
164</t>
  </si>
  <si>
    <t xml:space="preserve">
----------
9,78</t>
  </si>
  <si>
    <t xml:space="preserve">
----------
1602</t>
  </si>
  <si>
    <t>ТССЦ-509-1859
Лампы накаливания общего назначения местного и наружного освещения ЛОН 100
10 шт.
------------------------
(Территориальная поправка к базе 2001г МАТ=1,1;
Районный к-т 15%)</t>
  </si>
  <si>
    <t xml:space="preserve">
----------
33,35</t>
  </si>
  <si>
    <t xml:space="preserve">
----------
10</t>
  </si>
  <si>
    <t xml:space="preserve">
----------
4,286</t>
  </si>
  <si>
    <t xml:space="preserve">
----------
43</t>
  </si>
  <si>
    <t>Раздел 10. Восстановление отопительных приборов</t>
  </si>
  <si>
    <t>ТЕР18-03-001-01
Установка радиаторов: чугунных
100 кВт радиаторов и конвекторов
------------------------
(Территориальная поправка к базе 2001г МАТ=1,1;
Районный к-т 15%)
------------------------
НР 98%=128%*(0.9*0.85) от ФОТ; (988)
СП 56%=83%*(0.85*0.8) от ФОТ; (564)</t>
  </si>
  <si>
    <t>649,43
----------
36140,47</t>
  </si>
  <si>
    <t>367,29
----------
33,63</t>
  </si>
  <si>
    <t>45
----------
2530</t>
  </si>
  <si>
    <t>26
----------
2</t>
  </si>
  <si>
    <t>21,08
----------
8,312</t>
  </si>
  <si>
    <t>10,675
----------
21,071</t>
  </si>
  <si>
    <t>958
----------
21029</t>
  </si>
  <si>
    <t>274
----------
50</t>
  </si>
  <si>
    <t>ТЕР15-04-030-03
Масляная окраска металлических поверхностей: стальных балок, труб диаметром более 50 мм и т.п., количество окрасок 2
100 м2 окрашиваемой поверхности
------------------------
(Территориальная поправка к базе 2001г МАТ=1,1;
Районный к-т 15%)
------------------------
НР 80%=105%*(0.9*0.85) от ФОТ; (557)
СП 37%=55%*(0.85*0.8) от ФОТ; (258)</t>
  </si>
  <si>
    <t>344,02
----------
480,9</t>
  </si>
  <si>
    <t>2,87
----------
0,13</t>
  </si>
  <si>
    <t>33
----------
46</t>
  </si>
  <si>
    <t>21,08
----------
4,015</t>
  </si>
  <si>
    <t>10,581
----------
20,553</t>
  </si>
  <si>
    <t>696
----------
185</t>
  </si>
  <si>
    <t>ТЕР16-02-001-02
Прокладка трубопроводов отопления из стальных водогазопроводных неоцинкованных труб диаметром: 20 мм
100 м трубопровода
------------------------
(Территориальная поправка к базе 2001г МАТ=1,1;
Районный к-т 15%)
------------------------
НР 98%=128%*(0.9*0.85) от ФОТ; (1513)
СП 56%=83%*(0.85*0.8) от ФОТ; (865)</t>
  </si>
  <si>
    <t>303,32
----------
2093,45</t>
  </si>
  <si>
    <t>47,13
----------
1,85</t>
  </si>
  <si>
    <t>73
----------
503</t>
  </si>
  <si>
    <t>21,08
----------
7,496</t>
  </si>
  <si>
    <t>9,065
----------
21,102</t>
  </si>
  <si>
    <t>1535
----------
3765</t>
  </si>
  <si>
    <t>103
----------
9</t>
  </si>
  <si>
    <t>ТССЦ-302-1484
Кран шаровой В-В размером 3/4"
шт.
------------------------
(Территориальная поправка к базе 2001г МАТ=1,1;
Районный к-т 15%)</t>
  </si>
  <si>
    <t xml:space="preserve">
----------
89,64</t>
  </si>
  <si>
    <t xml:space="preserve">
----------
1434</t>
  </si>
  <si>
    <t xml:space="preserve">
----------
2,645</t>
  </si>
  <si>
    <t xml:space="preserve">
----------
3794</t>
  </si>
  <si>
    <t>ТЕР15-04-030-04
Масляная окраска металлических поверхностей: решеток, переплетов, труб диаметром менее 50 мм и т.п., количество окрасок 2
100 м2 окрашиваемой поверхности
------------------------
(Территориальная поправка к базе 2001г МАТ=1,1;
Районный к-т 15%)
------------------------
НР 80%=105%*(0.9*0.85) от ФОТ; (203)
СП 37%=55%*(0.85*0.8) от ФОТ; (94)</t>
  </si>
  <si>
    <t>602,27
----------
480,9</t>
  </si>
  <si>
    <t>12
----------
10</t>
  </si>
  <si>
    <t>254
----------
38</t>
  </si>
  <si>
    <t>Раздел 11. Вывоз мусора</t>
  </si>
  <si>
    <t>ТССЦпг-01-01-01-041
Погрузочные работы при автомобильных перевозках: мусора строительного с погрузкой вручную
1 т груза
------------------------
(Территориальная поправка к базе 2001г МАТ=1,1;
Районный к-т 15%)
------------------------
НР 0%=0%*0.85 от ФОТ)
СП 0%=0%*0.8 от ФОТ</t>
  </si>
  <si>
    <t>ТССЦпг-01-01-01-043
Погрузочные работы при автомобильных перевозках: мусора строительного с погрузкой экскаваторами емкостью ковша до 0,5 м3
1 т груза
------------------------
(Территориальная поправка к базе 2001г МАТ=1,1;
Районный к-т 15%)
------------------------
НР 0%=0%*0.85 от ФОТ)
СП 0%=0%*0.8 от ФОТ</t>
  </si>
  <si>
    <t>ТССЦпг-03-21-01-010
Перевозка грузов автомобилями-самосвалами грузоподъемностью 10 т, работающих вне карьера, на расстояние: до 10 км I класс груза
1 т груза
------------------------
(Территориальная поправка к базе 2001г МАТ=1,1;
Районный к-т 15%)
------------------------
НР 0%=0%*0.85 от ФОТ)
СП 0%=0%*0.8 от ФОТ</t>
  </si>
  <si>
    <t>Раздел 12. Работы по ремонту помещений пищеблока</t>
  </si>
  <si>
    <t>Помещения 101,103,108,111</t>
  </si>
  <si>
    <t>ТЕРр62-16-2
Окрашивание водоэмульсионными составами поверхностей стен, ранее окрашенных: водоэмульсионной краской, с расчисткой старой краски до 10%
100 м2 окрашиваемой поверхности
------------------------
(Территориальная поправка к базе 2001г МАТ=1,1;
Районный к-т 15%)
------------------------
НР 68%=80%*0.85 от ФОТ; (532)
СП 40%=50%*0.8 от ФОТ; (313)</t>
  </si>
  <si>
    <t>165,89
----------
1800,99</t>
  </si>
  <si>
    <t>7,5
----------
1,24</t>
  </si>
  <si>
    <t>37
----------
399</t>
  </si>
  <si>
    <t>21,08
----------
2,482</t>
  </si>
  <si>
    <t>11,201
----------
20,974</t>
  </si>
  <si>
    <t>776
----------
992</t>
  </si>
  <si>
    <t>19
----------
6</t>
  </si>
  <si>
    <t>ТЕРр62-16-2
Окрашивание водоэмульсионными составами поверхностей стен, ранее окрашенных: водоэмульсионной краской, с расчисткой старой краски до 10% с добавлением колера
100 м2 окрашиваемой поверхности
------------------------
(Территориальная поправка к базе 2001г МАТ=1,1;
Районный к-т 15%)
------------------------
НР 68%=80%*0.85 от ФОТ; (584)
СП 40%=50%*0.8 от ФОТ; (344)</t>
  </si>
  <si>
    <t>40
----------
440</t>
  </si>
  <si>
    <t>853
----------
1090</t>
  </si>
  <si>
    <t>21
----------
6</t>
  </si>
  <si>
    <t xml:space="preserve">
----------
-59</t>
  </si>
  <si>
    <t xml:space="preserve">
----------
-136</t>
  </si>
  <si>
    <t xml:space="preserve">
----------
65</t>
  </si>
  <si>
    <t xml:space="preserve">
----------
519</t>
  </si>
  <si>
    <t>ТЕРр62-17-2
Окрашивание водоэмульсионными составами поверхностей потолков, ранее окрашенных: водоэмульсионной краской, с расчисткой старой краски до 10%
100 м2 окрашиваемой поверхности
------------------------
(Территориальная поправка к базе 2001г МАТ=1,1;
Районный к-т 15%)
------------------------
НР 68%=80%*0.85 от ФОТ; (302)
СП 40%=50%*0.8 от ФОТ; (178)</t>
  </si>
  <si>
    <t>215,51
----------
1808,07</t>
  </si>
  <si>
    <t>21
----------
175</t>
  </si>
  <si>
    <t>21,08
----------
2,492</t>
  </si>
  <si>
    <t>441
----------
437</t>
  </si>
  <si>
    <t>8
----------
3</t>
  </si>
  <si>
    <t>Помещение 102</t>
  </si>
  <si>
    <t>ТЕРр62-16-2
Окрашивание водоэмульсионными составами поверхностей стен, ранее окрашенных: водоэмульсионной краской, с расчисткой старой краски до 10% с добавлением колера
100 м2 окрашиваемой поверхности
------------------------
(Территориальная поправка к базе 2001г МАТ=1,1;
Районный к-т 15%)
------------------------
НР 68%=80%*0.85 от ФОТ; (450)
СП 40%=50%*0.8 от ФОТ; (265)</t>
  </si>
  <si>
    <t>31
----------
339</t>
  </si>
  <si>
    <t>657
----------
841</t>
  </si>
  <si>
    <t>16
----------
5</t>
  </si>
  <si>
    <t xml:space="preserve">
----------
-29</t>
  </si>
  <si>
    <t xml:space="preserve">
----------
-66</t>
  </si>
  <si>
    <t xml:space="preserve">
----------
251</t>
  </si>
  <si>
    <t>ТЕРр62-17-2
Окрашивание водоэмульсионными составами поверхностей потолков, ранее окрашенных: водоэмульсионной краской, с расчисткой старой краски до 10%
100 м2 окрашиваемой поверхности
------------------------
(Территориальная поправка к базе 2001г МАТ=1,1;
Районный к-т 15%)
------------------------
НР 68%=80%*0.85 от ФОТ; (161)
СП 40%=50%*0.8 от ФОТ; (95)</t>
  </si>
  <si>
    <t>11
----------
95</t>
  </si>
  <si>
    <t>236
----------
235</t>
  </si>
  <si>
    <t>4
----------
1</t>
  </si>
  <si>
    <t>Помещения 104,105,109,110</t>
  </si>
  <si>
    <t>ТЕРр63-7-5
Разборка облицовки стен: из керамических глазурованных плиток
100 м2 поверхности облицовки
------------------------
(Территориальная поправка к базе 2001г МАТ=1,1;
Районный к-т 15%)
------------------------
НР 65%=77%*0.85 от ФОТ; (7212)
СП 40%=50%*0.8 от ФОТ; (4438)</t>
  </si>
  <si>
    <t>110,49
----------
19,41</t>
  </si>
  <si>
    <t>100
----------
18</t>
  </si>
  <si>
    <t>7,418
----------
21,082</t>
  </si>
  <si>
    <t>745
----------
372</t>
  </si>
  <si>
    <t>ТЕР15-01-019-05
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
100 м2 поверхности облицовки
------------------------
(Территориальная поправка к базе 2001г МАТ=1,1;
Районный к-т 15%)
------------------------
НР 80%=105%*(0.9*0.85) от ФОТ; (21750)
СП 37%=55%*(0.85*0.8) от ФОТ; (10060)</t>
  </si>
  <si>
    <t>1275
----------
11566</t>
  </si>
  <si>
    <t>29
----------
15</t>
  </si>
  <si>
    <t>26881
----------
36862</t>
  </si>
  <si>
    <t>368
----------
307</t>
  </si>
  <si>
    <t>ТЕРр62-2-1
Простая масляная окраска ранее окрашенных стен: без подготовки с расчисткой старой краски до 10%
100 м2 окрашиваемой поверхности
------------------------
(Территориальная поправка к базе 2001г МАТ=1,1;
Районный к-т 15%)
------------------------
НР 68%=80%*0.85 от ФОТ; (1206)
СП 40%=50%*0.8 от ФОТ; (710)</t>
  </si>
  <si>
    <t>127,08
----------
256,6</t>
  </si>
  <si>
    <t>83
----------
169</t>
  </si>
  <si>
    <t>21,08
----------
3,724</t>
  </si>
  <si>
    <t>1757
----------
627</t>
  </si>
  <si>
    <t>55
----------
17</t>
  </si>
  <si>
    <t>ТЕРр62-3-1
Простая масляная окраска ранее окрашенных потолков: без подготовки с расчисткой старой краски до 10%
100 м2 окрашиваемой поверхности
------------------------
(Территориальная поправка к базе 2001г МАТ=1,1;
Районный к-т 15%)
------------------------
НР 68%=80%*0.85 от ФОТ; (1064)
СП 40%=50%*0.8 от ФОТ; (626)</t>
  </si>
  <si>
    <t>150,6
----------
404,38</t>
  </si>
  <si>
    <t>74
----------
197</t>
  </si>
  <si>
    <t>21,08
----------
3,513</t>
  </si>
  <si>
    <t>1552
----------
695</t>
  </si>
  <si>
    <t>41
----------
13</t>
  </si>
  <si>
    <t>Помещения 106,107</t>
  </si>
  <si>
    <t>ТЕРр62-3-1
Простая масляная окраска ранее окрашенных потолков: без подготовки с расчисткой старой краски до 10%
100 м2 окрашиваемой поверхности
------------------------
(Территориальная поправка к базе 2001г МАТ=1,1;
Районный к-т 15%)
------------------------
НР 68%=80%*0.85 от ФОТ; (945)
СП 40%=50%*0.8 от ФОТ; (556)</t>
  </si>
  <si>
    <t>65
----------
176</t>
  </si>
  <si>
    <t>3
----------
1</t>
  </si>
  <si>
    <t>1378
----------
617</t>
  </si>
  <si>
    <t>36
----------
11</t>
  </si>
  <si>
    <t>ТЕРр63-7-5
Разборка облицовки стен: из керамических глазурованных плиток
100 м2 поверхности облицовки
------------------------
(Территориальная поправка к базе 2001г МАТ=1,1;
Районный к-т 15%)
------------------------
НР 65%=77%*0.85 от ФОТ; (6221)
СП 40%=50%*0.8 от ФОТ; (3828)</t>
  </si>
  <si>
    <t>86
----------
15</t>
  </si>
  <si>
    <t>642
----------
321</t>
  </si>
  <si>
    <t>ТЕР15-01-019-05
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
100 м2 поверхности облицовки
------------------------
(Территориальная поправка к базе 2001г МАТ=1,1;
Районный к-т 15%)
------------------------
НР 80%=105%*(0.9*0.85) от ФОТ; (18760)
СП 37%=55%*(0.85*0.8) от ФОТ; (8677)</t>
  </si>
  <si>
    <t>1100
----------
9975</t>
  </si>
  <si>
    <t>25
----------
13</t>
  </si>
  <si>
    <t>23185
----------
31793</t>
  </si>
  <si>
    <t>317
----------
265</t>
  </si>
  <si>
    <t>Раздел 13. Полы</t>
  </si>
  <si>
    <t>Помещения 101,103-111</t>
  </si>
  <si>
    <t>ТЕРр57-2-3
Разборка покрытий полов: из керамических плиток
100 м2 покрытия
------------------------
(Территориальная поправка к базе 2001г МАТ=1,1;
Районный к-т 15%)
------------------------
НР 68%=80%*0.85 от ФОТ; (8590)
СП 54%=68%*0.8 от ФОТ; (6821)</t>
  </si>
  <si>
    <t>31,87
----------
17,8</t>
  </si>
  <si>
    <t>33
----------
18</t>
  </si>
  <si>
    <t>13,204
----------
21,071</t>
  </si>
  <si>
    <t>429
----------
383</t>
  </si>
  <si>
    <t>ТЕР11-01-047-01
Устройство покрытий из плит керамогранитных размером: 40х40 см
100 м2 покрытия
------------------------
(Территориальная поправка к базе 2001г МАТ=1,1;
Районный к-т 15%)
------------------------
НР 94%=123%*(0.9*0.85) от ФОТ; (52775)
СП 51%=75%*(0.85*0.8) от ФОТ; (28633)</t>
  </si>
  <si>
    <t>2595,26
----------
16324,54</t>
  </si>
  <si>
    <t>26,59
----------
15,9</t>
  </si>
  <si>
    <t>2647
----------
16651</t>
  </si>
  <si>
    <t>27
----------
16</t>
  </si>
  <si>
    <t>21,08
----------
3,805</t>
  </si>
  <si>
    <t>14,495
----------
21,078</t>
  </si>
  <si>
    <t>55802
----------
63358</t>
  </si>
  <si>
    <t>393
----------
342</t>
  </si>
  <si>
    <t>ТССЦ-101-4486
Гранит керамический многоцветный неполированный, размером 400х400х9 мм
м2
------------------------
(Территориальная поправка к базе 2001г МАТ=1,1;
Районный к-т 15%)</t>
  </si>
  <si>
    <t xml:space="preserve">
----------
107,53</t>
  </si>
  <si>
    <t xml:space="preserve">
----------
-11183</t>
  </si>
  <si>
    <t xml:space="preserve">
----------
3,935</t>
  </si>
  <si>
    <t xml:space="preserve">
----------
-44003</t>
  </si>
  <si>
    <t>ТССЦ-101-5584
Плитки керамогранитные размером 400х400х9 мм, светло-серые
м2
------------------------
(Территориальная поправка к базе 2001г МАТ=1,1;
Районный к-т 15%)</t>
  </si>
  <si>
    <t xml:space="preserve">
----------
106,68</t>
  </si>
  <si>
    <t xml:space="preserve">
----------
11095</t>
  </si>
  <si>
    <t xml:space="preserve">
----------
4,186</t>
  </si>
  <si>
    <t xml:space="preserve">
----------
46441</t>
  </si>
  <si>
    <t>ТЕР11-01-040-03
Устройство плинтусов поливинилхлоридных: на винтах самонарезающих
100 м плинтуса
------------------------
(Территориальная поправка к базе 2001г МАТ=1,1;
Районный к-т 15%)
------------------------
НР 94%=123%*(0.9*0.85) от ФОТ; (1297)
СП 51%=75%*(0.85*0.8) от ФОТ; (704)</t>
  </si>
  <si>
    <t>58,51
----------
1190,97</t>
  </si>
  <si>
    <t>65
----------
1333</t>
  </si>
  <si>
    <t>21,08
----------
3,082</t>
  </si>
  <si>
    <t>1380
----------
4107</t>
  </si>
  <si>
    <t>ТЕРр57-2-1
Разборка покрытий полов: из линолеума и релина
100 м2 покрытия
------------------------
(Территориальная поправка к базе 2001г МАТ=1,1;
Районный к-т 15%)
------------------------
НР 68%=80%*0.85 от ФОТ; (65)
СП 54%=68%*0.8 от ФОТ; (51)</t>
  </si>
  <si>
    <t>2,88
----------
1,61</t>
  </si>
  <si>
    <t>13,191
----------
21,031</t>
  </si>
  <si>
    <t>2
----------
2</t>
  </si>
  <si>
    <t>ТЕР11-01-036-04
Устройство покрытий: из линолеума насухо со свариванием полотнищ в стыках
100 м2 покрытия
------------------------
(Территориальная поправка к базе 2001г МАТ=1,1;
Районный к-т 15%)
------------------------
НР 94%=123%*(0.9*0.85) от ФОТ; (262)
СП 51%=75%*(0.85*0.8) от ФОТ; (142)</t>
  </si>
  <si>
    <t>249,6
----------
10274,36</t>
  </si>
  <si>
    <t>67,37
----------
4,21</t>
  </si>
  <si>
    <t>13
----------
534</t>
  </si>
  <si>
    <t>21,08
----------
3,186</t>
  </si>
  <si>
    <t>8,443
----------
21,043</t>
  </si>
  <si>
    <t>274
----------
1701</t>
  </si>
  <si>
    <t>30
----------
5</t>
  </si>
  <si>
    <t>ТЕР11-01-040-03
Устройство плинтусов поливинилхлоридных: на винтах самонарезающих
100 м плинтуса
------------------------
(Территориальная поправка к базе 2001г МАТ=1,1;
Районный к-т 15%)
------------------------
НР 94%=123%*(0.9*0.85) от ФОТ; (94)
СП 51%=75%*(0.85*0.8) от ФОТ; (51)</t>
  </si>
  <si>
    <t>5
----------
96</t>
  </si>
  <si>
    <t>100
----------
297</t>
  </si>
  <si>
    <t>Двери</t>
  </si>
  <si>
    <t>ТЕР10-01-039-03
Установка блоков внутренних дверных проемах: в перегородках  площадь проема до 3 м2
100 м2 проемов
------------------------
(Территориальная поправка к базе 2001г МАТ=1,1;
Районный к-т 15%)
------------------------
НР 90%=118%*(0.9*0.85) от ФОТ; (1685)
СП 43%=63%*(0.85*0.8) от ФОТ; (805)</t>
  </si>
  <si>
    <t>89
----------
2868</t>
  </si>
  <si>
    <t>1872
----------
23207</t>
  </si>
  <si>
    <t xml:space="preserve">
----------
-2574</t>
  </si>
  <si>
    <t xml:space="preserve">
----------
-20633</t>
  </si>
  <si>
    <t xml:space="preserve">
----------
2484</t>
  </si>
  <si>
    <t xml:space="preserve">
----------
20606</t>
  </si>
  <si>
    <t xml:space="preserve">
----------
353</t>
  </si>
  <si>
    <t xml:space="preserve">
----------
2124</t>
  </si>
  <si>
    <t>ТЕР15-04-025-04
Улучшенная окраска масляными составами по дереву: заполнений дверных проемов
100 м2 окрашиваемой поверхности
------------------------
(Территориальная поправка к базе 2001г МАТ=1,1;
Районный к-т 15%)
------------------------
НР 80%=105%*(0.9*0.85) от ФОТ; (3259)
СП 37%=55%*(0.85*0.8) от ФОТ; (1507)</t>
  </si>
  <si>
    <t>193
----------
186</t>
  </si>
  <si>
    <t>4073
----------
717</t>
  </si>
  <si>
    <t>20
----------
1</t>
  </si>
  <si>
    <t>Передаточное окно</t>
  </si>
  <si>
    <t>ТЕР10-01-034-03
Установка в жилых и общественных зданиях оконных блоков из ПВХ профилей: поворотных (откидных, поворотно-откидных) с площадью проема до 2 м2 одностворчатых
100 м2 проемов
------------------------
(Территориальная поправка к базе 2001г МАТ=1,1;
Районный к-т 15%)
------------------------
НР 90%=118%*(0.9*0.85) от ФОТ; (249)
СП 43%=63%*(0.85*0.8) от ФОТ; (119)</t>
  </si>
  <si>
    <t>13
----------
1851</t>
  </si>
  <si>
    <t>274
----------
3228</t>
  </si>
  <si>
    <t>30
----------
3</t>
  </si>
  <si>
    <t xml:space="preserve">
----------
-1742</t>
  </si>
  <si>
    <t xml:space="preserve">
----------
-2786</t>
  </si>
  <si>
    <t>ТССЦ-203-0946
Блок оконный пластиковый одностворчатый, с поворотной створкой, с однокамерным стеклопакетом (24 мм), площадью до 1 м2
м2
------------------------
(Территориальная поправка к базе 2001г МАТ=1,1;
Районный к-т 15%)</t>
  </si>
  <si>
    <t xml:space="preserve">
----------
2849,85</t>
  </si>
  <si>
    <t xml:space="preserve">
----------
2052</t>
  </si>
  <si>
    <t xml:space="preserve">
----------
3433</t>
  </si>
  <si>
    <t>Перегородки</t>
  </si>
  <si>
    <t>ФЕР10-04-014-04
Устройство сантехнических перегородок: (душевые перегородки) на каркасе из алюминиевого профиля
100 м2
------------------------
(Территориальная поправка к базе 2001г МАТ=1,1)
------------------------
НР 90%=118%*(0.9*0.85) от ФОТ; (1463)
СП 43%=63%*(0.85*0.8) от ФОТ; (699)</t>
  </si>
  <si>
    <t>394,55
----------
77144,1</t>
  </si>
  <si>
    <t>81
----------
15760</t>
  </si>
  <si>
    <t>20,16
----------
2,417</t>
  </si>
  <si>
    <t>1625
----------
38093</t>
  </si>
  <si>
    <t>Итого прямые затраты по смете</t>
  </si>
  <si>
    <t>18057
----------
341255</t>
  </si>
  <si>
    <t>7948
----------
819</t>
  </si>
  <si>
    <t>379998
----------
1102710</t>
  </si>
  <si>
    <t>60420
----------
17327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</si>
  <si>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</si>
  <si>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</si>
  <si>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</si>
  <si>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</si>
  <si>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</si>
  <si>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</si>
  <si>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</si>
  <si>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</si>
  <si>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</si>
  <si>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</si>
  <si>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НДС 18%</t>
  </si>
  <si>
    <t xml:space="preserve">    ВСЕГО по смете</t>
  </si>
  <si>
    <t>на Капитальный ремонт  помещений пищеблока и прачечной здания МБДОУ  "ЦРР-детский сад №54"</t>
  </si>
  <si>
    <t>Составлен в базисных и текущих ценах по состоянию на 3 квавртал                       2017 г.</t>
  </si>
  <si>
    <t>Приложение №2</t>
  </si>
  <si>
    <t>к информационной карте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</si>
</sst>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i/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75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Border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/>
    </xf>
    <xf numFmtId="0" fontId="4" fillId="0" borderId="0" xfId="24" applyFont="1" applyBorder="1" applyAlignment="1">
      <alignment horizontal="left"/>
    </xf>
    <xf numFmtId="0" fontId="4" fillId="0" borderId="0" xfId="5" applyFont="1" applyAlignment="1">
      <alignment horizontal="right" vertical="top"/>
    </xf>
    <xf numFmtId="0" fontId="4" fillId="0" borderId="0" xfId="14" applyFont="1" applyBorder="1">
      <alignment horizontal="center"/>
    </xf>
    <xf numFmtId="0" fontId="4" fillId="0" borderId="0" xfId="26" applyFont="1">
      <alignment horizontal="left" vertical="top"/>
    </xf>
    <xf numFmtId="0" fontId="4" fillId="0" borderId="0" xfId="0" applyFont="1" applyAlignment="1">
      <alignment horizontal="left" wrapText="1"/>
    </xf>
    <xf numFmtId="0" fontId="5" fillId="0" borderId="0" xfId="10" applyFo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Fill="1" applyBorder="1" applyAlignment="1"/>
    <xf numFmtId="0" fontId="4" fillId="0" borderId="0" xfId="0" applyFont="1" applyBorder="1" applyAlignment="1">
      <alignment horizontal="left" indent="1"/>
    </xf>
    <xf numFmtId="0" fontId="4" fillId="0" borderId="0" xfId="0" applyFont="1" applyFill="1" applyBorder="1" applyAlignment="1">
      <alignment horizontal="left" indent="1"/>
    </xf>
    <xf numFmtId="0" fontId="4" fillId="0" borderId="0" xfId="5" applyFont="1" applyAlignment="1">
      <alignment horizontal="right" vertical="top" wrapText="1"/>
    </xf>
    <xf numFmtId="0" fontId="4" fillId="0" borderId="0" xfId="25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5" applyFont="1" applyBorder="1" applyAlignment="1">
      <alignment horizontal="left" vertical="top" wrapText="1"/>
    </xf>
    <xf numFmtId="0" fontId="4" fillId="0" borderId="0" xfId="5" applyFont="1" applyBorder="1" applyAlignment="1">
      <alignment horizontal="right" vertical="top" wrapText="1"/>
    </xf>
    <xf numFmtId="0" fontId="4" fillId="0" borderId="1" xfId="18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5" xfId="14" applyBorder="1">
      <alignment horizontal="center"/>
    </xf>
    <xf numFmtId="49" fontId="4" fillId="0" borderId="1" xfId="0" applyNumberFormat="1" applyFont="1" applyBorder="1" applyAlignment="1">
      <alignment horizontal="right" vertical="top" wrapText="1"/>
    </xf>
    <xf numFmtId="2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right" vertical="top" wrapText="1"/>
    </xf>
    <xf numFmtId="2" fontId="4" fillId="0" borderId="5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right" vertical="top" wrapText="1"/>
    </xf>
    <xf numFmtId="0" fontId="4" fillId="0" borderId="1" xfId="5" applyFont="1" applyBorder="1" applyAlignment="1">
      <alignment horizontal="right" vertical="top" wrapText="1"/>
    </xf>
    <xf numFmtId="0" fontId="9" fillId="0" borderId="1" xfId="5" applyFont="1" applyBorder="1" applyAlignment="1">
      <alignment horizontal="right" vertical="top" wrapText="1"/>
    </xf>
    <xf numFmtId="0" fontId="4" fillId="0" borderId="8" xfId="24" applyFont="1" applyBorder="1" applyAlignment="1">
      <alignment horizontal="center" wrapText="1"/>
    </xf>
    <xf numFmtId="0" fontId="6" fillId="0" borderId="0" xfId="24" applyFont="1" applyBorder="1" applyAlignment="1">
      <alignment horizontal="center" vertical="center"/>
    </xf>
    <xf numFmtId="0" fontId="4" fillId="0" borderId="5" xfId="18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1" xfId="18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3" xfId="18" applyFont="1" applyBorder="1" applyAlignment="1">
      <alignment horizontal="center" vertical="center" wrapText="1"/>
    </xf>
    <xf numFmtId="0" fontId="4" fillId="0" borderId="9" xfId="18" applyFont="1" applyBorder="1" applyAlignment="1">
      <alignment horizontal="center" vertical="center" wrapText="1"/>
    </xf>
    <xf numFmtId="0" fontId="4" fillId="0" borderId="4" xfId="18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0" fillId="0" borderId="0" xfId="0"/>
    <xf numFmtId="4" fontId="4" fillId="0" borderId="0" xfId="11" applyNumberFormat="1" applyFont="1" applyAlignment="1">
      <alignment horizontal="right"/>
    </xf>
    <xf numFmtId="0" fontId="4" fillId="0" borderId="0" xfId="11" applyFont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4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9" fillId="0" borderId="1" xfId="5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</cellXfs>
  <cellStyles count="28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АктТекЦ" xfId="9"/>
    <cellStyle name="ИтогоБазЦ" xfId="10"/>
    <cellStyle name="ИтогоБИМ" xfId="11"/>
    <cellStyle name="ИтогоРесМет" xfId="12"/>
    <cellStyle name="ИтогоТекЦ" xfId="13"/>
    <cellStyle name="ЛокСмета" xfId="14"/>
    <cellStyle name="ЛокСмМТСН" xfId="15"/>
    <cellStyle name="М29" xfId="16"/>
    <cellStyle name="ОбСмета" xfId="17"/>
    <cellStyle name="Обычный" xfId="0" builtinId="0"/>
    <cellStyle name="Обычный_Мои данные" xfId="18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Титул" xfId="24"/>
    <cellStyle name="Хвост" xfId="25"/>
    <cellStyle name="Хвост_Переменные и константы" xfId="26"/>
    <cellStyle name="Экспертиза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3:AQ746"/>
  <sheetViews>
    <sheetView showGridLines="0" tabSelected="1" zoomScale="92" zoomScaleSheetLayoutView="100" workbookViewId="0">
      <selection activeCell="N6" sqref="N6"/>
    </sheetView>
  </sheetViews>
  <sheetFormatPr defaultRowHeight="12"/>
  <cols>
    <col min="1" max="1" width="8.5703125" style="6" customWidth="1"/>
    <col min="2" max="2" width="40.5703125" style="6" customWidth="1"/>
    <col min="3" max="3" width="11.85546875" style="6" customWidth="1"/>
    <col min="4" max="5" width="12.140625" style="6" customWidth="1"/>
    <col min="6" max="6" width="9.7109375" style="6" customWidth="1"/>
    <col min="7" max="8" width="12.140625" style="6" customWidth="1"/>
    <col min="9" max="9" width="9.7109375" style="6" customWidth="1"/>
    <col min="10" max="10" width="12.140625" style="6" customWidth="1"/>
    <col min="11" max="11" width="12.140625" style="8" customWidth="1"/>
    <col min="12" max="12" width="12.5703125" style="8" customWidth="1"/>
    <col min="13" max="13" width="12.140625" style="8" customWidth="1"/>
    <col min="14" max="14" width="9.7109375" style="8" customWidth="1"/>
    <col min="15" max="15" width="10.5703125" style="8" bestFit="1" customWidth="1"/>
    <col min="16" max="17" width="10.5703125" style="8" hidden="1" customWidth="1"/>
    <col min="18" max="19" width="9.140625" style="8" hidden="1" customWidth="1"/>
    <col min="20" max="21" width="16.140625" style="8" hidden="1" customWidth="1"/>
    <col min="22" max="26" width="9.140625" style="8" hidden="1" customWidth="1"/>
    <col min="27" max="16384" width="9.140625" style="8"/>
  </cols>
  <sheetData>
    <row r="3" spans="1:43" ht="12.75">
      <c r="A3" s="28"/>
      <c r="B3" s="29" t="s">
        <v>1239</v>
      </c>
      <c r="C3" s="30"/>
      <c r="D3" s="31"/>
      <c r="E3" s="28"/>
      <c r="F3" s="32"/>
      <c r="G3" s="32"/>
      <c r="H3" s="32"/>
      <c r="I3" s="32"/>
      <c r="J3" s="32"/>
      <c r="K3" s="32"/>
      <c r="L3" s="33"/>
      <c r="M3" s="32"/>
      <c r="N3" s="32"/>
      <c r="O3" s="32"/>
      <c r="P3"/>
      <c r="Q3"/>
      <c r="R3"/>
      <c r="S3"/>
      <c r="T3"/>
      <c r="U3"/>
      <c r="V3"/>
      <c r="W3"/>
      <c r="X3"/>
      <c r="Y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12.75">
      <c r="A4" s="28"/>
      <c r="B4" s="29" t="s">
        <v>1240</v>
      </c>
      <c r="C4" s="30"/>
      <c r="D4" s="31"/>
      <c r="E4" s="28"/>
      <c r="F4" s="32"/>
      <c r="G4" s="32"/>
      <c r="H4" s="32"/>
      <c r="I4" s="32"/>
      <c r="J4" s="32"/>
      <c r="K4" s="32"/>
      <c r="L4" s="32"/>
      <c r="M4" s="32"/>
      <c r="N4" s="32"/>
      <c r="O4" s="32"/>
      <c r="P4"/>
      <c r="Q4"/>
      <c r="R4"/>
      <c r="S4"/>
      <c r="T4"/>
      <c r="U4"/>
      <c r="V4"/>
      <c r="W4"/>
      <c r="X4"/>
      <c r="Y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</row>
    <row r="5" spans="1:43" ht="23.25" customHeight="1">
      <c r="A5" s="28"/>
      <c r="B5" s="34"/>
      <c r="C5" s="30"/>
      <c r="D5" s="31"/>
      <c r="E5" s="28"/>
      <c r="F5" s="32"/>
      <c r="G5" s="32"/>
      <c r="H5" s="32"/>
      <c r="I5" s="32"/>
      <c r="J5" s="32"/>
      <c r="K5" s="32"/>
      <c r="L5" s="35"/>
      <c r="M5" s="32"/>
      <c r="N5" s="32"/>
      <c r="O5" s="32"/>
      <c r="P5"/>
      <c r="Q5"/>
      <c r="R5"/>
      <c r="S5"/>
      <c r="T5"/>
      <c r="U5"/>
      <c r="V5"/>
      <c r="W5"/>
      <c r="X5"/>
      <c r="Y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</row>
    <row r="6" spans="1:43" ht="12.75" customHeight="1">
      <c r="A6" s="28"/>
      <c r="B6" s="34"/>
      <c r="C6" s="30"/>
      <c r="D6" s="31"/>
      <c r="E6" s="28"/>
      <c r="F6" s="32"/>
      <c r="G6" s="32"/>
      <c r="H6" s="32"/>
      <c r="I6" s="32"/>
      <c r="J6" s="32"/>
      <c r="K6" s="32"/>
      <c r="L6" s="35"/>
      <c r="M6" s="32"/>
      <c r="N6" s="32"/>
      <c r="O6" s="32"/>
      <c r="P6"/>
      <c r="Q6"/>
      <c r="R6"/>
      <c r="S6"/>
      <c r="T6"/>
      <c r="U6"/>
      <c r="V6"/>
      <c r="W6"/>
      <c r="X6"/>
      <c r="Y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</row>
    <row r="7" spans="1:43" ht="12.75">
      <c r="B7" s="7"/>
      <c r="C7" s="7"/>
      <c r="D7" s="7"/>
      <c r="I7" s="15"/>
      <c r="J7" s="15"/>
      <c r="M7"/>
      <c r="N7"/>
      <c r="O7"/>
      <c r="P7"/>
      <c r="Q7"/>
      <c r="R7"/>
      <c r="S7"/>
      <c r="T7"/>
      <c r="U7"/>
      <c r="V7"/>
      <c r="W7"/>
      <c r="X7"/>
      <c r="Y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</row>
    <row r="8" spans="1:43" ht="12.75">
      <c r="A8" s="47" t="s">
        <v>23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</row>
    <row r="9" spans="1:43" ht="12.75">
      <c r="A9" s="61" t="s">
        <v>2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</row>
    <row r="10" spans="1:43" ht="12.7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1:43" ht="15.75">
      <c r="A11" s="48" t="s">
        <v>7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</row>
    <row r="12" spans="1:43" ht="12.75">
      <c r="A12" s="62" t="s">
        <v>6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</row>
    <row r="13" spans="1:43" ht="12.75">
      <c r="A13" s="47" t="s">
        <v>1237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</row>
    <row r="14" spans="1:43" ht="12.75">
      <c r="A14" s="63" t="s">
        <v>0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</row>
    <row r="15" spans="1:43" ht="12.75">
      <c r="A15" s="4"/>
      <c r="B15" s="5"/>
      <c r="C15" s="2"/>
      <c r="D15" s="9"/>
      <c r="E15" s="9"/>
      <c r="F15" s="9"/>
      <c r="G15" s="9"/>
      <c r="H15" s="9"/>
      <c r="I15" s="9"/>
      <c r="J15" s="9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43" ht="12.75">
      <c r="A16" s="1"/>
      <c r="B16" s="10" t="s">
        <v>1</v>
      </c>
      <c r="C16" s="11" t="s">
        <v>24</v>
      </c>
      <c r="D16" s="9"/>
      <c r="E16" s="9"/>
      <c r="F16" s="9"/>
      <c r="G16" s="9"/>
      <c r="H16" s="9"/>
      <c r="I16" s="10"/>
      <c r="J16" s="10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  <row r="17" spans="1:43" ht="12.75">
      <c r="A17" s="1"/>
      <c r="C17" s="8"/>
      <c r="D17" s="12"/>
      <c r="E17" s="12"/>
      <c r="F17" s="10" t="s">
        <v>3</v>
      </c>
      <c r="G17" s="10"/>
      <c r="H17" s="10"/>
      <c r="I17" s="10"/>
      <c r="J17" s="10"/>
      <c r="K17" s="65">
        <f>2423618.52/1000</f>
        <v>2423.61852</v>
      </c>
      <c r="L17" s="65"/>
      <c r="M17" s="20" t="s">
        <v>9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pans="1:43" ht="21.75" customHeight="1">
      <c r="A18" s="1"/>
      <c r="C18" s="8"/>
      <c r="D18" s="12"/>
      <c r="E18" s="12"/>
      <c r="F18" s="10" t="s">
        <v>11</v>
      </c>
      <c r="G18" s="10"/>
      <c r="H18" s="10"/>
      <c r="I18" s="10"/>
      <c r="J18" s="10"/>
      <c r="K18" s="66">
        <v>2160.61</v>
      </c>
      <c r="L18" s="66"/>
      <c r="M18" s="21" t="s">
        <v>10</v>
      </c>
      <c r="N18" s="19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1:43" ht="25.5" customHeight="1">
      <c r="A19" s="1"/>
      <c r="C19" s="16"/>
      <c r="D19" s="12"/>
      <c r="E19" s="12"/>
      <c r="F19" s="10" t="s">
        <v>8</v>
      </c>
      <c r="G19" s="10"/>
      <c r="H19" s="10"/>
      <c r="I19" s="10"/>
      <c r="J19" s="10"/>
      <c r="K19" s="65">
        <f>397325/1000</f>
        <v>397.32499999999999</v>
      </c>
      <c r="L19" s="65"/>
      <c r="M19" s="21" t="s">
        <v>9</v>
      </c>
      <c r="N19" s="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ht="27.75" customHeight="1">
      <c r="A20" s="1"/>
      <c r="C20" s="10"/>
      <c r="D20" s="10"/>
      <c r="E20" s="10"/>
      <c r="F20" s="10" t="s">
        <v>1238</v>
      </c>
      <c r="G20" s="10"/>
      <c r="H20" s="10"/>
      <c r="I20" s="10"/>
      <c r="J20" s="1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s="13" customFormat="1" ht="12.75">
      <c r="A21" s="1"/>
      <c r="B21" s="5"/>
      <c r="C21" s="2"/>
      <c r="D21" s="9"/>
      <c r="E21" s="9"/>
      <c r="F21" s="9"/>
      <c r="G21" s="9"/>
      <c r="H21" s="9"/>
      <c r="I21" s="9"/>
      <c r="J21" s="9"/>
      <c r="K21" s="8"/>
      <c r="L21" s="8"/>
      <c r="M21" s="8"/>
      <c r="N21" s="8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1:43" s="3" customFormat="1" ht="12.75">
      <c r="A22" s="56" t="s">
        <v>4</v>
      </c>
      <c r="B22" s="56" t="s">
        <v>13</v>
      </c>
      <c r="C22" s="56" t="s">
        <v>16</v>
      </c>
      <c r="D22" s="53" t="s">
        <v>14</v>
      </c>
      <c r="E22" s="54"/>
      <c r="F22" s="55"/>
      <c r="G22" s="53" t="s">
        <v>15</v>
      </c>
      <c r="H22" s="54"/>
      <c r="I22" s="55"/>
      <c r="J22" s="67" t="s">
        <v>5</v>
      </c>
      <c r="K22" s="68"/>
      <c r="L22" s="51" t="s">
        <v>21</v>
      </c>
      <c r="M22" s="51"/>
      <c r="N22" s="51"/>
      <c r="O22" s="64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22" customFormat="1" ht="12.75">
      <c r="A23" s="57"/>
      <c r="B23" s="57"/>
      <c r="C23" s="57"/>
      <c r="D23" s="49" t="s">
        <v>12</v>
      </c>
      <c r="E23" s="27" t="s">
        <v>20</v>
      </c>
      <c r="F23" s="27" t="s">
        <v>17</v>
      </c>
      <c r="G23" s="49" t="s">
        <v>12</v>
      </c>
      <c r="H23" s="27" t="s">
        <v>20</v>
      </c>
      <c r="I23" s="27" t="s">
        <v>17</v>
      </c>
      <c r="J23" s="27" t="s">
        <v>20</v>
      </c>
      <c r="K23" s="27" t="s">
        <v>17</v>
      </c>
      <c r="L23" s="51" t="s">
        <v>12</v>
      </c>
      <c r="M23" s="27" t="s">
        <v>20</v>
      </c>
      <c r="N23" s="27" t="s">
        <v>17</v>
      </c>
      <c r="O23" s="64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ht="12.75">
      <c r="A24" s="58"/>
      <c r="B24" s="58"/>
      <c r="C24" s="58"/>
      <c r="D24" s="50"/>
      <c r="E24" s="17" t="s">
        <v>19</v>
      </c>
      <c r="F24" s="27" t="s">
        <v>18</v>
      </c>
      <c r="G24" s="50"/>
      <c r="H24" s="17" t="s">
        <v>19</v>
      </c>
      <c r="I24" s="27" t="s">
        <v>18</v>
      </c>
      <c r="J24" s="17" t="s">
        <v>19</v>
      </c>
      <c r="K24" s="27" t="s">
        <v>18</v>
      </c>
      <c r="L24" s="52"/>
      <c r="M24" s="17" t="s">
        <v>19</v>
      </c>
      <c r="N24" s="27" t="s">
        <v>18</v>
      </c>
      <c r="O24" s="6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ht="12.75">
      <c r="A25" s="36">
        <v>1</v>
      </c>
      <c r="B25" s="36">
        <v>2</v>
      </c>
      <c r="C25" s="36">
        <v>3</v>
      </c>
      <c r="D25" s="36">
        <v>4</v>
      </c>
      <c r="E25" s="36">
        <v>5</v>
      </c>
      <c r="F25" s="36">
        <v>6</v>
      </c>
      <c r="G25" s="36">
        <v>7</v>
      </c>
      <c r="H25" s="36">
        <v>8</v>
      </c>
      <c r="I25" s="36">
        <v>9</v>
      </c>
      <c r="J25" s="36">
        <v>10</v>
      </c>
      <c r="K25" s="36">
        <v>11</v>
      </c>
      <c r="L25" s="36">
        <v>12</v>
      </c>
      <c r="M25" s="36">
        <v>13</v>
      </c>
      <c r="N25" s="36">
        <v>14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pans="1:43" ht="21" customHeight="1">
      <c r="A26" s="69" t="s">
        <v>25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1:43" ht="120">
      <c r="A27" s="37">
        <v>1</v>
      </c>
      <c r="B27" s="38" t="s">
        <v>26</v>
      </c>
      <c r="C27" s="39">
        <v>7.5</v>
      </c>
      <c r="D27" s="40">
        <v>259.20999999999998</v>
      </c>
      <c r="E27" s="40">
        <v>81.28</v>
      </c>
      <c r="F27" s="40" t="s">
        <v>27</v>
      </c>
      <c r="G27" s="40">
        <v>1944</v>
      </c>
      <c r="H27" s="40">
        <v>610</v>
      </c>
      <c r="I27" s="40" t="s">
        <v>28</v>
      </c>
      <c r="J27" s="37">
        <v>21.08</v>
      </c>
      <c r="K27" s="39" t="s">
        <v>29</v>
      </c>
      <c r="L27" s="40">
        <v>22168</v>
      </c>
      <c r="M27" s="40">
        <v>12851</v>
      </c>
      <c r="N27" s="40" t="s">
        <v>30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</row>
    <row r="28" spans="1:43" ht="168">
      <c r="A28" s="37">
        <v>2</v>
      </c>
      <c r="B28" s="38" t="s">
        <v>31</v>
      </c>
      <c r="C28" s="39">
        <v>0.09</v>
      </c>
      <c r="D28" s="40">
        <v>344.4</v>
      </c>
      <c r="E28" s="40">
        <v>105.6</v>
      </c>
      <c r="F28" s="40" t="s">
        <v>32</v>
      </c>
      <c r="G28" s="40">
        <v>31</v>
      </c>
      <c r="H28" s="40">
        <v>10</v>
      </c>
      <c r="I28" s="40" t="s">
        <v>33</v>
      </c>
      <c r="J28" s="37" t="s">
        <v>34</v>
      </c>
      <c r="K28" s="39" t="s">
        <v>35</v>
      </c>
      <c r="L28" s="40">
        <v>374</v>
      </c>
      <c r="M28" s="40">
        <v>201</v>
      </c>
      <c r="N28" s="40" t="s">
        <v>36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1:43" ht="168">
      <c r="A29" s="37">
        <v>3</v>
      </c>
      <c r="B29" s="38" t="s">
        <v>37</v>
      </c>
      <c r="C29" s="39">
        <v>0.05</v>
      </c>
      <c r="D29" s="40">
        <v>665.39</v>
      </c>
      <c r="E29" s="40">
        <v>203.77</v>
      </c>
      <c r="F29" s="40" t="s">
        <v>38</v>
      </c>
      <c r="G29" s="40">
        <v>33</v>
      </c>
      <c r="H29" s="40">
        <v>10</v>
      </c>
      <c r="I29" s="40" t="s">
        <v>39</v>
      </c>
      <c r="J29" s="37" t="s">
        <v>40</v>
      </c>
      <c r="K29" s="39" t="s">
        <v>41</v>
      </c>
      <c r="L29" s="40">
        <v>399</v>
      </c>
      <c r="M29" s="40">
        <v>215</v>
      </c>
      <c r="N29" s="40" t="s">
        <v>42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1:43" ht="132">
      <c r="A30" s="37">
        <v>4</v>
      </c>
      <c r="B30" s="38" t="s">
        <v>43</v>
      </c>
      <c r="C30" s="39">
        <v>0.52380000000000004</v>
      </c>
      <c r="D30" s="40">
        <v>1630.5</v>
      </c>
      <c r="E30" s="40">
        <v>1459.2</v>
      </c>
      <c r="F30" s="40" t="s">
        <v>44</v>
      </c>
      <c r="G30" s="40">
        <v>854</v>
      </c>
      <c r="H30" s="40">
        <v>764</v>
      </c>
      <c r="I30" s="40" t="s">
        <v>45</v>
      </c>
      <c r="J30" s="37">
        <v>21.08</v>
      </c>
      <c r="K30" s="39" t="s">
        <v>46</v>
      </c>
      <c r="L30" s="40">
        <v>17297</v>
      </c>
      <c r="M30" s="40">
        <v>16112</v>
      </c>
      <c r="N30" s="40" t="s">
        <v>47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1:43" ht="132">
      <c r="A31" s="37">
        <v>5</v>
      </c>
      <c r="B31" s="38" t="s">
        <v>48</v>
      </c>
      <c r="C31" s="39">
        <v>0.2142</v>
      </c>
      <c r="D31" s="40">
        <v>975.51</v>
      </c>
      <c r="E31" s="40">
        <v>804.21</v>
      </c>
      <c r="F31" s="40" t="s">
        <v>44</v>
      </c>
      <c r="G31" s="40">
        <v>209</v>
      </c>
      <c r="H31" s="40">
        <v>172</v>
      </c>
      <c r="I31" s="40" t="s">
        <v>49</v>
      </c>
      <c r="J31" s="37">
        <v>21.08</v>
      </c>
      <c r="K31" s="39" t="s">
        <v>46</v>
      </c>
      <c r="L31" s="40">
        <v>4116</v>
      </c>
      <c r="M31" s="40">
        <v>3631</v>
      </c>
      <c r="N31" s="40" t="s">
        <v>50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</row>
    <row r="32" spans="1:43" ht="120">
      <c r="A32" s="37">
        <v>6</v>
      </c>
      <c r="B32" s="38" t="s">
        <v>51</v>
      </c>
      <c r="C32" s="39">
        <v>20</v>
      </c>
      <c r="D32" s="40">
        <v>101.01</v>
      </c>
      <c r="E32" s="40">
        <v>52.76</v>
      </c>
      <c r="F32" s="40" t="s">
        <v>52</v>
      </c>
      <c r="G32" s="40">
        <v>2020</v>
      </c>
      <c r="H32" s="40">
        <v>1055</v>
      </c>
      <c r="I32" s="40" t="s">
        <v>53</v>
      </c>
      <c r="J32" s="37">
        <v>21.08</v>
      </c>
      <c r="K32" s="39" t="s">
        <v>54</v>
      </c>
      <c r="L32" s="40">
        <v>28980</v>
      </c>
      <c r="M32" s="40">
        <v>22244</v>
      </c>
      <c r="N32" s="40" t="s">
        <v>55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</row>
    <row r="33" spans="1:43" ht="132">
      <c r="A33" s="37">
        <v>7</v>
      </c>
      <c r="B33" s="38" t="s">
        <v>56</v>
      </c>
      <c r="C33" s="39">
        <v>1.6E-2</v>
      </c>
      <c r="D33" s="40">
        <v>698.36</v>
      </c>
      <c r="E33" s="40">
        <v>698.36</v>
      </c>
      <c r="F33" s="40"/>
      <c r="G33" s="40">
        <v>11</v>
      </c>
      <c r="H33" s="40">
        <v>11</v>
      </c>
      <c r="I33" s="40"/>
      <c r="J33" s="37" t="s">
        <v>57</v>
      </c>
      <c r="K33" s="39" t="s">
        <v>58</v>
      </c>
      <c r="L33" s="40">
        <v>236</v>
      </c>
      <c r="M33" s="40">
        <v>236</v>
      </c>
      <c r="N33" s="40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</row>
    <row r="34" spans="1:43" ht="120">
      <c r="A34" s="37">
        <v>8</v>
      </c>
      <c r="B34" s="38" t="s">
        <v>59</v>
      </c>
      <c r="C34" s="39">
        <v>0.28000000000000003</v>
      </c>
      <c r="D34" s="40">
        <v>142.27000000000001</v>
      </c>
      <c r="E34" s="40">
        <v>137.85</v>
      </c>
      <c r="F34" s="40" t="s">
        <v>60</v>
      </c>
      <c r="G34" s="40">
        <v>40</v>
      </c>
      <c r="H34" s="40">
        <v>39</v>
      </c>
      <c r="I34" s="40" t="s">
        <v>61</v>
      </c>
      <c r="J34" s="37">
        <v>21.08</v>
      </c>
      <c r="K34" s="39" t="s">
        <v>62</v>
      </c>
      <c r="L34" s="40">
        <v>830</v>
      </c>
      <c r="M34" s="40">
        <v>814</v>
      </c>
      <c r="N34" s="40" t="s">
        <v>63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</row>
    <row r="35" spans="1:43" ht="132">
      <c r="A35" s="37">
        <v>9</v>
      </c>
      <c r="B35" s="38" t="s">
        <v>64</v>
      </c>
      <c r="C35" s="39">
        <v>0.7</v>
      </c>
      <c r="D35" s="40">
        <v>151.68</v>
      </c>
      <c r="E35" s="40">
        <v>107.33</v>
      </c>
      <c r="F35" s="40">
        <v>44.35</v>
      </c>
      <c r="G35" s="40">
        <v>106</v>
      </c>
      <c r="H35" s="40">
        <v>75</v>
      </c>
      <c r="I35" s="40">
        <v>31</v>
      </c>
      <c r="J35" s="37">
        <v>21.08</v>
      </c>
      <c r="K35" s="39">
        <v>2.78</v>
      </c>
      <c r="L35" s="40">
        <v>1670</v>
      </c>
      <c r="M35" s="40">
        <v>1584</v>
      </c>
      <c r="N35" s="40">
        <v>86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</row>
    <row r="36" spans="1:43" ht="180">
      <c r="A36" s="37">
        <v>10</v>
      </c>
      <c r="B36" s="38" t="s">
        <v>65</v>
      </c>
      <c r="C36" s="39">
        <v>0.7</v>
      </c>
      <c r="D36" s="40">
        <v>440.5</v>
      </c>
      <c r="E36" s="40">
        <v>221.12</v>
      </c>
      <c r="F36" s="40" t="s">
        <v>66</v>
      </c>
      <c r="G36" s="40">
        <v>308</v>
      </c>
      <c r="H36" s="40">
        <v>155</v>
      </c>
      <c r="I36" s="40" t="s">
        <v>67</v>
      </c>
      <c r="J36" s="37" t="s">
        <v>68</v>
      </c>
      <c r="K36" s="39" t="s">
        <v>69</v>
      </c>
      <c r="L36" s="40">
        <v>4482</v>
      </c>
      <c r="M36" s="40">
        <v>3263</v>
      </c>
      <c r="N36" s="40" t="s">
        <v>70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</row>
    <row r="37" spans="1:43" ht="168">
      <c r="A37" s="37">
        <v>11</v>
      </c>
      <c r="B37" s="38" t="s">
        <v>71</v>
      </c>
      <c r="C37" s="39">
        <v>7</v>
      </c>
      <c r="D37" s="40">
        <v>44.65</v>
      </c>
      <c r="E37" s="40">
        <v>18.149999999999999</v>
      </c>
      <c r="F37" s="40" t="s">
        <v>72</v>
      </c>
      <c r="G37" s="40">
        <v>313</v>
      </c>
      <c r="H37" s="40">
        <v>127</v>
      </c>
      <c r="I37" s="40" t="s">
        <v>73</v>
      </c>
      <c r="J37" s="37" t="s">
        <v>74</v>
      </c>
      <c r="K37" s="39" t="s">
        <v>75</v>
      </c>
      <c r="L37" s="40">
        <v>3833</v>
      </c>
      <c r="M37" s="40">
        <v>2679</v>
      </c>
      <c r="N37" s="40" t="s">
        <v>76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</row>
    <row r="38" spans="1:43" ht="180">
      <c r="A38" s="37">
        <v>12</v>
      </c>
      <c r="B38" s="38" t="s">
        <v>77</v>
      </c>
      <c r="C38" s="39">
        <v>0.7</v>
      </c>
      <c r="D38" s="40">
        <v>346.13</v>
      </c>
      <c r="E38" s="40">
        <v>179.8</v>
      </c>
      <c r="F38" s="40" t="s">
        <v>78</v>
      </c>
      <c r="G38" s="40">
        <v>242</v>
      </c>
      <c r="H38" s="40">
        <v>126</v>
      </c>
      <c r="I38" s="40" t="s">
        <v>79</v>
      </c>
      <c r="J38" s="37" t="s">
        <v>80</v>
      </c>
      <c r="K38" s="39" t="s">
        <v>81</v>
      </c>
      <c r="L38" s="40">
        <v>3348</v>
      </c>
      <c r="M38" s="40">
        <v>2654</v>
      </c>
      <c r="N38" s="40" t="s">
        <v>82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</row>
    <row r="39" spans="1:43" ht="216">
      <c r="A39" s="41">
        <v>13</v>
      </c>
      <c r="B39" s="42" t="s">
        <v>83</v>
      </c>
      <c r="C39" s="43">
        <v>0.7</v>
      </c>
      <c r="D39" s="44">
        <v>44.75</v>
      </c>
      <c r="E39" s="44">
        <v>33.03</v>
      </c>
      <c r="F39" s="44" t="s">
        <v>84</v>
      </c>
      <c r="G39" s="44">
        <v>31</v>
      </c>
      <c r="H39" s="44">
        <v>23</v>
      </c>
      <c r="I39" s="44" t="s">
        <v>85</v>
      </c>
      <c r="J39" s="41" t="s">
        <v>86</v>
      </c>
      <c r="K39" s="43" t="s">
        <v>87</v>
      </c>
      <c r="L39" s="44">
        <v>538</v>
      </c>
      <c r="M39" s="44">
        <v>487</v>
      </c>
      <c r="N39" s="44" t="s">
        <v>88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</row>
    <row r="40" spans="1:43" ht="21" customHeight="1">
      <c r="A40" s="69" t="s">
        <v>89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</row>
    <row r="41" spans="1:43" ht="17.850000000000001" customHeight="1">
      <c r="A41" s="59" t="s">
        <v>90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</row>
    <row r="42" spans="1:43" ht="120">
      <c r="A42" s="37">
        <v>14</v>
      </c>
      <c r="B42" s="38" t="s">
        <v>91</v>
      </c>
      <c r="C42" s="39">
        <v>4.2000000000000003E-2</v>
      </c>
      <c r="D42" s="40">
        <v>183680.2</v>
      </c>
      <c r="E42" s="40" t="s">
        <v>92</v>
      </c>
      <c r="F42" s="40" t="s">
        <v>93</v>
      </c>
      <c r="G42" s="40">
        <v>7715</v>
      </c>
      <c r="H42" s="40" t="s">
        <v>94</v>
      </c>
      <c r="I42" s="40" t="s">
        <v>95</v>
      </c>
      <c r="J42" s="37" t="s">
        <v>96</v>
      </c>
      <c r="K42" s="39" t="s">
        <v>97</v>
      </c>
      <c r="L42" s="40">
        <v>45888</v>
      </c>
      <c r="M42" s="40" t="s">
        <v>98</v>
      </c>
      <c r="N42" s="40" t="s">
        <v>99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</row>
    <row r="43" spans="1:43" ht="96">
      <c r="A43" s="37">
        <v>15</v>
      </c>
      <c r="B43" s="38" t="s">
        <v>100</v>
      </c>
      <c r="C43" s="39">
        <v>-0.52500000000000002</v>
      </c>
      <c r="D43" s="40">
        <v>6758.22</v>
      </c>
      <c r="E43" s="40" t="s">
        <v>101</v>
      </c>
      <c r="F43" s="40"/>
      <c r="G43" s="40">
        <v>-3548</v>
      </c>
      <c r="H43" s="40" t="s">
        <v>102</v>
      </c>
      <c r="I43" s="40"/>
      <c r="J43" s="37" t="s">
        <v>103</v>
      </c>
      <c r="K43" s="39" t="s">
        <v>22</v>
      </c>
      <c r="L43" s="40">
        <v>-17662</v>
      </c>
      <c r="M43" s="40" t="s">
        <v>104</v>
      </c>
      <c r="N43" s="40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</row>
    <row r="44" spans="1:43" ht="96">
      <c r="A44" s="37">
        <v>16</v>
      </c>
      <c r="B44" s="38" t="s">
        <v>105</v>
      </c>
      <c r="C44" s="39">
        <v>4.3999999999999997E-2</v>
      </c>
      <c r="D44" s="40">
        <v>7230.05</v>
      </c>
      <c r="E44" s="40" t="s">
        <v>106</v>
      </c>
      <c r="F44" s="40"/>
      <c r="G44" s="40">
        <v>318</v>
      </c>
      <c r="H44" s="40" t="s">
        <v>107</v>
      </c>
      <c r="I44" s="40"/>
      <c r="J44" s="37" t="s">
        <v>108</v>
      </c>
      <c r="K44" s="39" t="s">
        <v>22</v>
      </c>
      <c r="L44" s="40">
        <v>1391</v>
      </c>
      <c r="M44" s="40" t="s">
        <v>109</v>
      </c>
      <c r="N44" s="40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</row>
    <row r="45" spans="1:43" ht="108">
      <c r="A45" s="37">
        <v>17</v>
      </c>
      <c r="B45" s="38" t="s">
        <v>110</v>
      </c>
      <c r="C45" s="39">
        <v>0.16400000000000001</v>
      </c>
      <c r="D45" s="40">
        <v>7327.21</v>
      </c>
      <c r="E45" s="40" t="s">
        <v>111</v>
      </c>
      <c r="F45" s="40"/>
      <c r="G45" s="40">
        <v>1202</v>
      </c>
      <c r="H45" s="40" t="s">
        <v>112</v>
      </c>
      <c r="I45" s="40"/>
      <c r="J45" s="37" t="s">
        <v>113</v>
      </c>
      <c r="K45" s="39" t="s">
        <v>22</v>
      </c>
      <c r="L45" s="40">
        <v>5125</v>
      </c>
      <c r="M45" s="40" t="s">
        <v>114</v>
      </c>
      <c r="N45" s="40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</row>
    <row r="46" spans="1:43" ht="96">
      <c r="A46" s="37">
        <v>18</v>
      </c>
      <c r="B46" s="38" t="s">
        <v>115</v>
      </c>
      <c r="C46" s="39">
        <v>4.3999999999999997E-2</v>
      </c>
      <c r="D46" s="40">
        <v>3024.51</v>
      </c>
      <c r="E46" s="40" t="s">
        <v>116</v>
      </c>
      <c r="F46" s="40"/>
      <c r="G46" s="40">
        <v>133</v>
      </c>
      <c r="H46" s="40" t="s">
        <v>117</v>
      </c>
      <c r="I46" s="40"/>
      <c r="J46" s="37" t="s">
        <v>118</v>
      </c>
      <c r="K46" s="39" t="s">
        <v>22</v>
      </c>
      <c r="L46" s="40">
        <v>593</v>
      </c>
      <c r="M46" s="40" t="s">
        <v>119</v>
      </c>
      <c r="N46" s="40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</row>
    <row r="47" spans="1:43" ht="96">
      <c r="A47" s="37">
        <v>19</v>
      </c>
      <c r="B47" s="38" t="s">
        <v>120</v>
      </c>
      <c r="C47" s="39">
        <v>0.16400000000000001</v>
      </c>
      <c r="D47" s="40">
        <v>1976.65</v>
      </c>
      <c r="E47" s="40" t="s">
        <v>121</v>
      </c>
      <c r="F47" s="40"/>
      <c r="G47" s="40">
        <v>324</v>
      </c>
      <c r="H47" s="40" t="s">
        <v>122</v>
      </c>
      <c r="I47" s="40"/>
      <c r="J47" s="37" t="s">
        <v>118</v>
      </c>
      <c r="K47" s="39" t="s">
        <v>22</v>
      </c>
      <c r="L47" s="40">
        <v>1445</v>
      </c>
      <c r="M47" s="40" t="s">
        <v>123</v>
      </c>
      <c r="N47" s="40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</row>
    <row r="48" spans="1:43" ht="144">
      <c r="A48" s="37">
        <v>20</v>
      </c>
      <c r="B48" s="38" t="s">
        <v>124</v>
      </c>
      <c r="C48" s="39">
        <v>16.2</v>
      </c>
      <c r="D48" s="40">
        <v>797.89</v>
      </c>
      <c r="E48" s="40" t="s">
        <v>125</v>
      </c>
      <c r="F48" s="40" t="s">
        <v>126</v>
      </c>
      <c r="G48" s="40">
        <v>12926</v>
      </c>
      <c r="H48" s="40" t="s">
        <v>127</v>
      </c>
      <c r="I48" s="40" t="s">
        <v>128</v>
      </c>
      <c r="J48" s="37" t="s">
        <v>129</v>
      </c>
      <c r="K48" s="39" t="s">
        <v>130</v>
      </c>
      <c r="L48" s="40">
        <v>71526</v>
      </c>
      <c r="M48" s="40" t="s">
        <v>131</v>
      </c>
      <c r="N48" s="40" t="s">
        <v>132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</row>
    <row r="49" spans="1:43" ht="96">
      <c r="A49" s="37">
        <v>21</v>
      </c>
      <c r="B49" s="38" t="s">
        <v>133</v>
      </c>
      <c r="C49" s="39">
        <v>-332.1</v>
      </c>
      <c r="D49" s="40">
        <v>1.79</v>
      </c>
      <c r="E49" s="40" t="s">
        <v>134</v>
      </c>
      <c r="F49" s="40"/>
      <c r="G49" s="40">
        <v>-594</v>
      </c>
      <c r="H49" s="40" t="s">
        <v>135</v>
      </c>
      <c r="I49" s="40"/>
      <c r="J49" s="37" t="s">
        <v>136</v>
      </c>
      <c r="K49" s="39" t="s">
        <v>22</v>
      </c>
      <c r="L49" s="40">
        <v>-3241</v>
      </c>
      <c r="M49" s="40" t="s">
        <v>137</v>
      </c>
      <c r="N49" s="40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</row>
    <row r="50" spans="1:43" ht="108">
      <c r="A50" s="37">
        <v>22</v>
      </c>
      <c r="B50" s="38" t="s">
        <v>138</v>
      </c>
      <c r="C50" s="39">
        <v>-16.36</v>
      </c>
      <c r="D50" s="40">
        <v>705.4</v>
      </c>
      <c r="E50" s="40" t="s">
        <v>139</v>
      </c>
      <c r="F50" s="40"/>
      <c r="G50" s="40">
        <v>-11540</v>
      </c>
      <c r="H50" s="40" t="s">
        <v>140</v>
      </c>
      <c r="I50" s="40"/>
      <c r="J50" s="37" t="s">
        <v>141</v>
      </c>
      <c r="K50" s="39" t="s">
        <v>22</v>
      </c>
      <c r="L50" s="40">
        <v>-55867</v>
      </c>
      <c r="M50" s="40" t="s">
        <v>142</v>
      </c>
      <c r="N50" s="4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</row>
    <row r="51" spans="1:43" ht="96">
      <c r="A51" s="37">
        <v>23</v>
      </c>
      <c r="B51" s="38" t="s">
        <v>143</v>
      </c>
      <c r="C51" s="39">
        <v>0.30499999999999999</v>
      </c>
      <c r="D51" s="40">
        <v>2936.04</v>
      </c>
      <c r="E51" s="40" t="s">
        <v>144</v>
      </c>
      <c r="F51" s="40"/>
      <c r="G51" s="40">
        <v>895</v>
      </c>
      <c r="H51" s="40" t="s">
        <v>145</v>
      </c>
      <c r="I51" s="40"/>
      <c r="J51" s="37" t="s">
        <v>146</v>
      </c>
      <c r="K51" s="39" t="s">
        <v>22</v>
      </c>
      <c r="L51" s="40">
        <v>2385</v>
      </c>
      <c r="M51" s="40" t="s">
        <v>147</v>
      </c>
      <c r="N51" s="40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</row>
    <row r="52" spans="1:43" ht="108">
      <c r="A52" s="37">
        <v>24</v>
      </c>
      <c r="B52" s="38" t="s">
        <v>148</v>
      </c>
      <c r="C52" s="39">
        <v>16.36</v>
      </c>
      <c r="D52" s="40">
        <v>760</v>
      </c>
      <c r="E52" s="40" t="s">
        <v>149</v>
      </c>
      <c r="F52" s="40"/>
      <c r="G52" s="40">
        <v>12434</v>
      </c>
      <c r="H52" s="40" t="s">
        <v>150</v>
      </c>
      <c r="I52" s="40"/>
      <c r="J52" s="37" t="s">
        <v>141</v>
      </c>
      <c r="K52" s="39" t="s">
        <v>22</v>
      </c>
      <c r="L52" s="40">
        <v>60191</v>
      </c>
      <c r="M52" s="40" t="s">
        <v>151</v>
      </c>
      <c r="N52" s="40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</row>
    <row r="53" spans="1:43" ht="120">
      <c r="A53" s="37">
        <v>25</v>
      </c>
      <c r="B53" s="38" t="s">
        <v>152</v>
      </c>
      <c r="C53" s="39">
        <v>1.2E-2</v>
      </c>
      <c r="D53" s="40">
        <v>172123.35</v>
      </c>
      <c r="E53" s="40" t="s">
        <v>153</v>
      </c>
      <c r="F53" s="40" t="s">
        <v>154</v>
      </c>
      <c r="G53" s="40">
        <v>2065</v>
      </c>
      <c r="H53" s="40" t="s">
        <v>155</v>
      </c>
      <c r="I53" s="40" t="s">
        <v>156</v>
      </c>
      <c r="J53" s="37" t="s">
        <v>157</v>
      </c>
      <c r="K53" s="39" t="s">
        <v>158</v>
      </c>
      <c r="L53" s="40">
        <v>11472</v>
      </c>
      <c r="M53" s="40" t="s">
        <v>159</v>
      </c>
      <c r="N53" s="40" t="s">
        <v>160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</row>
    <row r="54" spans="1:43" ht="96">
      <c r="A54" s="37">
        <v>26</v>
      </c>
      <c r="B54" s="38" t="s">
        <v>100</v>
      </c>
      <c r="C54" s="39">
        <v>-0.15</v>
      </c>
      <c r="D54" s="40">
        <v>6758.22</v>
      </c>
      <c r="E54" s="40" t="s">
        <v>101</v>
      </c>
      <c r="F54" s="40"/>
      <c r="G54" s="40">
        <v>-1014</v>
      </c>
      <c r="H54" s="40" t="s">
        <v>161</v>
      </c>
      <c r="I54" s="40"/>
      <c r="J54" s="37" t="s">
        <v>103</v>
      </c>
      <c r="K54" s="39" t="s">
        <v>22</v>
      </c>
      <c r="L54" s="40">
        <v>-5046</v>
      </c>
      <c r="M54" s="40" t="s">
        <v>162</v>
      </c>
      <c r="N54" s="40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</row>
    <row r="55" spans="1:43" ht="120">
      <c r="A55" s="37">
        <v>27</v>
      </c>
      <c r="B55" s="38" t="s">
        <v>163</v>
      </c>
      <c r="C55" s="39">
        <v>5.1999999999999998E-2</v>
      </c>
      <c r="D55" s="40">
        <v>9792.35</v>
      </c>
      <c r="E55" s="40" t="s">
        <v>164</v>
      </c>
      <c r="F55" s="40"/>
      <c r="G55" s="40">
        <v>509</v>
      </c>
      <c r="H55" s="40" t="s">
        <v>165</v>
      </c>
      <c r="I55" s="40"/>
      <c r="J55" s="37" t="s">
        <v>166</v>
      </c>
      <c r="K55" s="39" t="s">
        <v>22</v>
      </c>
      <c r="L55" s="40">
        <v>2659</v>
      </c>
      <c r="M55" s="40" t="s">
        <v>167</v>
      </c>
      <c r="N55" s="40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</row>
    <row r="56" spans="1:43" ht="96">
      <c r="A56" s="37">
        <v>28</v>
      </c>
      <c r="B56" s="38" t="s">
        <v>168</v>
      </c>
      <c r="C56" s="39">
        <v>0.13400000000000001</v>
      </c>
      <c r="D56" s="40">
        <v>6271.58</v>
      </c>
      <c r="E56" s="40" t="s">
        <v>169</v>
      </c>
      <c r="F56" s="40"/>
      <c r="G56" s="40">
        <v>840</v>
      </c>
      <c r="H56" s="40" t="s">
        <v>170</v>
      </c>
      <c r="I56" s="40"/>
      <c r="J56" s="37" t="s">
        <v>171</v>
      </c>
      <c r="K56" s="39" t="s">
        <v>22</v>
      </c>
      <c r="L56" s="40">
        <v>5334</v>
      </c>
      <c r="M56" s="40" t="s">
        <v>172</v>
      </c>
      <c r="N56" s="40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</row>
    <row r="57" spans="1:43" ht="108">
      <c r="A57" s="37">
        <v>29</v>
      </c>
      <c r="B57" s="38" t="s">
        <v>110</v>
      </c>
      <c r="C57" s="39">
        <v>4.7E-2</v>
      </c>
      <c r="D57" s="40">
        <v>7327.21</v>
      </c>
      <c r="E57" s="40" t="s">
        <v>111</v>
      </c>
      <c r="F57" s="40"/>
      <c r="G57" s="40">
        <v>344</v>
      </c>
      <c r="H57" s="40" t="s">
        <v>173</v>
      </c>
      <c r="I57" s="40"/>
      <c r="J57" s="37" t="s">
        <v>113</v>
      </c>
      <c r="K57" s="39" t="s">
        <v>22</v>
      </c>
      <c r="L57" s="40">
        <v>1469</v>
      </c>
      <c r="M57" s="40" t="s">
        <v>174</v>
      </c>
      <c r="N57" s="40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</row>
    <row r="58" spans="1:43" ht="96">
      <c r="A58" s="37">
        <v>30</v>
      </c>
      <c r="B58" s="38" t="s">
        <v>175</v>
      </c>
      <c r="C58" s="39">
        <v>-1.218</v>
      </c>
      <c r="D58" s="40">
        <v>711.03</v>
      </c>
      <c r="E58" s="40" t="s">
        <v>176</v>
      </c>
      <c r="F58" s="40"/>
      <c r="G58" s="40">
        <v>-866</v>
      </c>
      <c r="H58" s="40" t="s">
        <v>177</v>
      </c>
      <c r="I58" s="40"/>
      <c r="J58" s="37" t="s">
        <v>178</v>
      </c>
      <c r="K58" s="39" t="s">
        <v>22</v>
      </c>
      <c r="L58" s="40">
        <v>-4554</v>
      </c>
      <c r="M58" s="40" t="s">
        <v>179</v>
      </c>
      <c r="N58" s="40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</row>
    <row r="59" spans="1:43" ht="96">
      <c r="A59" s="37">
        <v>31</v>
      </c>
      <c r="B59" s="38" t="s">
        <v>180</v>
      </c>
      <c r="C59" s="39">
        <v>1.218</v>
      </c>
      <c r="D59" s="40">
        <v>653.21</v>
      </c>
      <c r="E59" s="40" t="s">
        <v>181</v>
      </c>
      <c r="F59" s="40"/>
      <c r="G59" s="40">
        <v>796</v>
      </c>
      <c r="H59" s="40" t="s">
        <v>182</v>
      </c>
      <c r="I59" s="40"/>
      <c r="J59" s="37" t="s">
        <v>183</v>
      </c>
      <c r="K59" s="39" t="s">
        <v>22</v>
      </c>
      <c r="L59" s="40">
        <v>3938</v>
      </c>
      <c r="M59" s="40" t="s">
        <v>184</v>
      </c>
      <c r="N59" s="40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</row>
    <row r="60" spans="1:43" ht="120">
      <c r="A60" s="37">
        <v>32</v>
      </c>
      <c r="B60" s="38" t="s">
        <v>185</v>
      </c>
      <c r="C60" s="39">
        <v>7.6999999999999999E-2</v>
      </c>
      <c r="D60" s="40">
        <v>1385.22</v>
      </c>
      <c r="E60" s="40" t="s">
        <v>186</v>
      </c>
      <c r="F60" s="40">
        <v>299.08</v>
      </c>
      <c r="G60" s="40">
        <v>107</v>
      </c>
      <c r="H60" s="40" t="s">
        <v>187</v>
      </c>
      <c r="I60" s="40">
        <v>23</v>
      </c>
      <c r="J60" s="37" t="s">
        <v>188</v>
      </c>
      <c r="K60" s="39">
        <v>4.1550000000000002</v>
      </c>
      <c r="L60" s="40">
        <v>757</v>
      </c>
      <c r="M60" s="40" t="s">
        <v>189</v>
      </c>
      <c r="N60" s="40">
        <v>96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</row>
    <row r="61" spans="1:43" ht="96">
      <c r="A61" s="37">
        <v>33</v>
      </c>
      <c r="B61" s="38" t="s">
        <v>190</v>
      </c>
      <c r="C61" s="39">
        <v>-6.5449999999999999</v>
      </c>
      <c r="D61" s="40">
        <v>10.79</v>
      </c>
      <c r="E61" s="40" t="s">
        <v>191</v>
      </c>
      <c r="F61" s="40"/>
      <c r="G61" s="40">
        <v>-71</v>
      </c>
      <c r="H61" s="40" t="s">
        <v>192</v>
      </c>
      <c r="I61" s="40"/>
      <c r="J61" s="37" t="s">
        <v>193</v>
      </c>
      <c r="K61" s="39" t="s">
        <v>22</v>
      </c>
      <c r="L61" s="40">
        <v>-387</v>
      </c>
      <c r="M61" s="40" t="s">
        <v>194</v>
      </c>
      <c r="N61" s="40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</row>
    <row r="62" spans="1:43" ht="84">
      <c r="A62" s="37">
        <v>34</v>
      </c>
      <c r="B62" s="38" t="s">
        <v>195</v>
      </c>
      <c r="C62" s="39">
        <v>7.0000000000000001E-3</v>
      </c>
      <c r="D62" s="40">
        <v>28497.71</v>
      </c>
      <c r="E62" s="40" t="s">
        <v>196</v>
      </c>
      <c r="F62" s="40"/>
      <c r="G62" s="40">
        <v>199</v>
      </c>
      <c r="H62" s="40" t="s">
        <v>197</v>
      </c>
      <c r="I62" s="40"/>
      <c r="J62" s="37" t="s">
        <v>198</v>
      </c>
      <c r="K62" s="39" t="s">
        <v>22</v>
      </c>
      <c r="L62" s="40">
        <v>848</v>
      </c>
      <c r="M62" s="40" t="s">
        <v>199</v>
      </c>
      <c r="N62" s="40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</row>
    <row r="63" spans="1:43" ht="132">
      <c r="A63" s="37">
        <v>35</v>
      </c>
      <c r="B63" s="38" t="s">
        <v>200</v>
      </c>
      <c r="C63" s="39">
        <v>0.23569999999999999</v>
      </c>
      <c r="D63" s="40">
        <v>9282.68</v>
      </c>
      <c r="E63" s="40" t="s">
        <v>201</v>
      </c>
      <c r="F63" s="40" t="s">
        <v>202</v>
      </c>
      <c r="G63" s="40">
        <v>2188</v>
      </c>
      <c r="H63" s="40" t="s">
        <v>203</v>
      </c>
      <c r="I63" s="40">
        <v>8</v>
      </c>
      <c r="J63" s="37" t="s">
        <v>204</v>
      </c>
      <c r="K63" s="39" t="s">
        <v>205</v>
      </c>
      <c r="L63" s="40">
        <v>15851</v>
      </c>
      <c r="M63" s="40" t="s">
        <v>206</v>
      </c>
      <c r="N63" s="40" t="s">
        <v>207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</row>
    <row r="64" spans="1:43" ht="17.850000000000001" customHeight="1">
      <c r="A64" s="59" t="s">
        <v>208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</row>
    <row r="65" spans="1:43" ht="156">
      <c r="A65" s="37">
        <v>36</v>
      </c>
      <c r="B65" s="38" t="s">
        <v>209</v>
      </c>
      <c r="C65" s="39">
        <v>0.1782</v>
      </c>
      <c r="D65" s="40">
        <v>259484.26</v>
      </c>
      <c r="E65" s="40" t="s">
        <v>210</v>
      </c>
      <c r="F65" s="40" t="s">
        <v>211</v>
      </c>
      <c r="G65" s="40">
        <v>46240</v>
      </c>
      <c r="H65" s="40" t="s">
        <v>212</v>
      </c>
      <c r="I65" s="40" t="s">
        <v>213</v>
      </c>
      <c r="J65" s="37" t="s">
        <v>214</v>
      </c>
      <c r="K65" s="39" t="s">
        <v>215</v>
      </c>
      <c r="L65" s="40">
        <v>87419</v>
      </c>
      <c r="M65" s="40" t="s">
        <v>216</v>
      </c>
      <c r="N65" s="40" t="s">
        <v>217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</row>
    <row r="66" spans="1:43" ht="120">
      <c r="A66" s="37">
        <v>37</v>
      </c>
      <c r="B66" s="38" t="s">
        <v>218</v>
      </c>
      <c r="C66" s="39">
        <v>-17.82</v>
      </c>
      <c r="D66" s="40">
        <v>2419.67</v>
      </c>
      <c r="E66" s="40" t="s">
        <v>219</v>
      </c>
      <c r="F66" s="40"/>
      <c r="G66" s="40">
        <v>-43119</v>
      </c>
      <c r="H66" s="40" t="s">
        <v>220</v>
      </c>
      <c r="I66" s="40"/>
      <c r="J66" s="37" t="s">
        <v>221</v>
      </c>
      <c r="K66" s="39" t="s">
        <v>22</v>
      </c>
      <c r="L66" s="40">
        <v>-68946</v>
      </c>
      <c r="M66" s="40" t="s">
        <v>222</v>
      </c>
      <c r="N66" s="40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</row>
    <row r="67" spans="1:43" ht="108">
      <c r="A67" s="37">
        <v>38</v>
      </c>
      <c r="B67" s="38" t="s">
        <v>223</v>
      </c>
      <c r="C67" s="39">
        <v>17.82</v>
      </c>
      <c r="D67" s="40">
        <v>2577.63</v>
      </c>
      <c r="E67" s="40" t="s">
        <v>224</v>
      </c>
      <c r="F67" s="40"/>
      <c r="G67" s="40">
        <v>45933</v>
      </c>
      <c r="H67" s="40" t="s">
        <v>225</v>
      </c>
      <c r="I67" s="40"/>
      <c r="J67" s="37" t="s">
        <v>226</v>
      </c>
      <c r="K67" s="39" t="s">
        <v>22</v>
      </c>
      <c r="L67" s="40">
        <v>76847</v>
      </c>
      <c r="M67" s="40" t="s">
        <v>227</v>
      </c>
      <c r="N67" s="40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</row>
    <row r="68" spans="1:43" ht="168">
      <c r="A68" s="37">
        <v>39</v>
      </c>
      <c r="B68" s="38" t="s">
        <v>228</v>
      </c>
      <c r="C68" s="39">
        <v>0.34560000000000002</v>
      </c>
      <c r="D68" s="40">
        <v>183943.75</v>
      </c>
      <c r="E68" s="40" t="s">
        <v>229</v>
      </c>
      <c r="F68" s="40" t="s">
        <v>230</v>
      </c>
      <c r="G68" s="40">
        <v>63571</v>
      </c>
      <c r="H68" s="40" t="s">
        <v>231</v>
      </c>
      <c r="I68" s="40" t="s">
        <v>232</v>
      </c>
      <c r="J68" s="37" t="s">
        <v>233</v>
      </c>
      <c r="K68" s="39" t="s">
        <v>234</v>
      </c>
      <c r="L68" s="40">
        <v>126724</v>
      </c>
      <c r="M68" s="40" t="s">
        <v>235</v>
      </c>
      <c r="N68" s="40" t="s">
        <v>236</v>
      </c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</row>
    <row r="69" spans="1:43" ht="120">
      <c r="A69" s="37">
        <v>40</v>
      </c>
      <c r="B69" s="38" t="s">
        <v>237</v>
      </c>
      <c r="C69" s="39">
        <v>-34.56</v>
      </c>
      <c r="D69" s="40">
        <v>1727.73</v>
      </c>
      <c r="E69" s="40" t="s">
        <v>238</v>
      </c>
      <c r="F69" s="40"/>
      <c r="G69" s="40">
        <v>-59710</v>
      </c>
      <c r="H69" s="40" t="s">
        <v>239</v>
      </c>
      <c r="I69" s="40"/>
      <c r="J69" s="37" t="s">
        <v>240</v>
      </c>
      <c r="K69" s="39" t="s">
        <v>22</v>
      </c>
      <c r="L69" s="40">
        <v>-103179</v>
      </c>
      <c r="M69" s="40" t="s">
        <v>241</v>
      </c>
      <c r="N69" s="40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</row>
    <row r="70" spans="1:43" ht="108">
      <c r="A70" s="37">
        <v>41</v>
      </c>
      <c r="B70" s="38" t="s">
        <v>242</v>
      </c>
      <c r="C70" s="39">
        <v>34.56</v>
      </c>
      <c r="D70" s="40">
        <v>2516.9699999999998</v>
      </c>
      <c r="E70" s="40" t="s">
        <v>243</v>
      </c>
      <c r="F70" s="40"/>
      <c r="G70" s="40">
        <v>86986</v>
      </c>
      <c r="H70" s="40" t="s">
        <v>244</v>
      </c>
      <c r="I70" s="40"/>
      <c r="J70" s="37" t="s">
        <v>245</v>
      </c>
      <c r="K70" s="39" t="s">
        <v>22</v>
      </c>
      <c r="L70" s="40">
        <v>154662</v>
      </c>
      <c r="M70" s="40" t="s">
        <v>246</v>
      </c>
      <c r="N70" s="4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</row>
    <row r="71" spans="1:43" ht="132">
      <c r="A71" s="37">
        <v>42</v>
      </c>
      <c r="B71" s="38" t="s">
        <v>247</v>
      </c>
      <c r="C71" s="39">
        <v>0.32500000000000001</v>
      </c>
      <c r="D71" s="40">
        <v>4027.96</v>
      </c>
      <c r="E71" s="40" t="s">
        <v>248</v>
      </c>
      <c r="F71" s="40" t="s">
        <v>249</v>
      </c>
      <c r="G71" s="40">
        <v>1309</v>
      </c>
      <c r="H71" s="40" t="s">
        <v>250</v>
      </c>
      <c r="I71" s="40">
        <v>5</v>
      </c>
      <c r="J71" s="37" t="s">
        <v>251</v>
      </c>
      <c r="K71" s="39" t="s">
        <v>252</v>
      </c>
      <c r="L71" s="40">
        <v>5264</v>
      </c>
      <c r="M71" s="40" t="s">
        <v>253</v>
      </c>
      <c r="N71" s="40" t="s">
        <v>254</v>
      </c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</row>
    <row r="72" spans="1:43" ht="84">
      <c r="A72" s="37">
        <v>43</v>
      </c>
      <c r="B72" s="38" t="s">
        <v>255</v>
      </c>
      <c r="C72" s="39">
        <v>32.5</v>
      </c>
      <c r="D72" s="40">
        <v>160.6</v>
      </c>
      <c r="E72" s="40" t="s">
        <v>256</v>
      </c>
      <c r="F72" s="40"/>
      <c r="G72" s="40">
        <v>5220</v>
      </c>
      <c r="H72" s="40" t="s">
        <v>257</v>
      </c>
      <c r="I72" s="40"/>
      <c r="J72" s="37" t="s">
        <v>258</v>
      </c>
      <c r="K72" s="39" t="s">
        <v>22</v>
      </c>
      <c r="L72" s="40">
        <v>9745</v>
      </c>
      <c r="M72" s="40" t="s">
        <v>259</v>
      </c>
      <c r="N72" s="40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</row>
    <row r="73" spans="1:43" ht="156">
      <c r="A73" s="37">
        <v>44</v>
      </c>
      <c r="B73" s="38" t="s">
        <v>260</v>
      </c>
      <c r="C73" s="39">
        <v>0.2</v>
      </c>
      <c r="D73" s="40">
        <v>15789.11</v>
      </c>
      <c r="E73" s="40" t="s">
        <v>261</v>
      </c>
      <c r="F73" s="40" t="s">
        <v>262</v>
      </c>
      <c r="G73" s="40">
        <v>3158</v>
      </c>
      <c r="H73" s="40" t="s">
        <v>263</v>
      </c>
      <c r="I73" s="40">
        <v>9</v>
      </c>
      <c r="J73" s="37" t="s">
        <v>264</v>
      </c>
      <c r="K73" s="39" t="s">
        <v>265</v>
      </c>
      <c r="L73" s="40">
        <v>18227</v>
      </c>
      <c r="M73" s="40" t="s">
        <v>266</v>
      </c>
      <c r="N73" s="40" t="s">
        <v>267</v>
      </c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</row>
    <row r="74" spans="1:43" ht="96">
      <c r="A74" s="37">
        <v>45</v>
      </c>
      <c r="B74" s="38" t="s">
        <v>268</v>
      </c>
      <c r="C74" s="39">
        <v>-2.1000000000000001E-2</v>
      </c>
      <c r="D74" s="40">
        <v>129452.61</v>
      </c>
      <c r="E74" s="40" t="s">
        <v>269</v>
      </c>
      <c r="F74" s="40"/>
      <c r="G74" s="40">
        <v>-2719</v>
      </c>
      <c r="H74" s="40" t="s">
        <v>270</v>
      </c>
      <c r="I74" s="40"/>
      <c r="J74" s="37" t="s">
        <v>271</v>
      </c>
      <c r="K74" s="39" t="s">
        <v>22</v>
      </c>
      <c r="L74" s="40">
        <v>-11410</v>
      </c>
      <c r="M74" s="40" t="s">
        <v>272</v>
      </c>
      <c r="N74" s="40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</row>
    <row r="75" spans="1:43" ht="132">
      <c r="A75" s="37">
        <v>46</v>
      </c>
      <c r="B75" s="38" t="s">
        <v>273</v>
      </c>
      <c r="C75" s="39">
        <v>20.399999999999999</v>
      </c>
      <c r="D75" s="40">
        <v>139.03</v>
      </c>
      <c r="E75" s="40" t="s">
        <v>274</v>
      </c>
      <c r="F75" s="40"/>
      <c r="G75" s="40">
        <v>2836</v>
      </c>
      <c r="H75" s="40" t="s">
        <v>275</v>
      </c>
      <c r="I75" s="40"/>
      <c r="J75" s="37" t="s">
        <v>226</v>
      </c>
      <c r="K75" s="39" t="s">
        <v>22</v>
      </c>
      <c r="L75" s="40">
        <v>4745</v>
      </c>
      <c r="M75" s="40" t="s">
        <v>276</v>
      </c>
      <c r="N75" s="40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</row>
    <row r="76" spans="1:43" ht="120">
      <c r="A76" s="37">
        <v>47</v>
      </c>
      <c r="B76" s="38" t="s">
        <v>277</v>
      </c>
      <c r="C76" s="39">
        <v>0.90300000000000002</v>
      </c>
      <c r="D76" s="40">
        <v>445.83</v>
      </c>
      <c r="E76" s="40" t="s">
        <v>278</v>
      </c>
      <c r="F76" s="40"/>
      <c r="G76" s="40">
        <v>403</v>
      </c>
      <c r="H76" s="40" t="s">
        <v>279</v>
      </c>
      <c r="I76" s="40"/>
      <c r="J76" s="37" t="s">
        <v>280</v>
      </c>
      <c r="K76" s="39" t="s">
        <v>22</v>
      </c>
      <c r="L76" s="40">
        <v>2177</v>
      </c>
      <c r="M76" s="40" t="s">
        <v>281</v>
      </c>
      <c r="N76" s="40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</row>
    <row r="77" spans="1:43" ht="84">
      <c r="A77" s="37">
        <v>48</v>
      </c>
      <c r="B77" s="38" t="s">
        <v>282</v>
      </c>
      <c r="C77" s="39">
        <v>-90.3</v>
      </c>
      <c r="D77" s="40">
        <v>3.56</v>
      </c>
      <c r="E77" s="40" t="s">
        <v>283</v>
      </c>
      <c r="F77" s="40"/>
      <c r="G77" s="40">
        <v>-321</v>
      </c>
      <c r="H77" s="40" t="s">
        <v>284</v>
      </c>
      <c r="I77" s="40"/>
      <c r="J77" s="37" t="s">
        <v>285</v>
      </c>
      <c r="K77" s="39" t="s">
        <v>22</v>
      </c>
      <c r="L77" s="40">
        <v>-973</v>
      </c>
      <c r="M77" s="40" t="s">
        <v>286</v>
      </c>
      <c r="N77" s="40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</row>
    <row r="78" spans="1:43" ht="84">
      <c r="A78" s="37">
        <v>49</v>
      </c>
      <c r="B78" s="38" t="s">
        <v>287</v>
      </c>
      <c r="C78" s="39">
        <v>90.3</v>
      </c>
      <c r="D78" s="40">
        <v>7.24</v>
      </c>
      <c r="E78" s="40" t="s">
        <v>288</v>
      </c>
      <c r="F78" s="40"/>
      <c r="G78" s="40">
        <v>654</v>
      </c>
      <c r="H78" s="40" t="s">
        <v>289</v>
      </c>
      <c r="I78" s="40"/>
      <c r="J78" s="37" t="s">
        <v>290</v>
      </c>
      <c r="K78" s="39" t="s">
        <v>22</v>
      </c>
      <c r="L78" s="40">
        <v>2070</v>
      </c>
      <c r="M78" s="40" t="s">
        <v>291</v>
      </c>
      <c r="N78" s="40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</row>
    <row r="79" spans="1:43" ht="132">
      <c r="A79" s="37">
        <v>50</v>
      </c>
      <c r="B79" s="38" t="s">
        <v>292</v>
      </c>
      <c r="C79" s="39">
        <v>6.09</v>
      </c>
      <c r="D79" s="40">
        <v>68.77</v>
      </c>
      <c r="E79" s="40" t="s">
        <v>293</v>
      </c>
      <c r="F79" s="40">
        <v>19.21</v>
      </c>
      <c r="G79" s="40">
        <v>419</v>
      </c>
      <c r="H79" s="40" t="s">
        <v>294</v>
      </c>
      <c r="I79" s="40">
        <v>117</v>
      </c>
      <c r="J79" s="37" t="s">
        <v>295</v>
      </c>
      <c r="K79" s="39">
        <v>9.0749999999999993</v>
      </c>
      <c r="L79" s="40">
        <v>4896</v>
      </c>
      <c r="M79" s="40" t="s">
        <v>296</v>
      </c>
      <c r="N79" s="40">
        <v>1062</v>
      </c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</row>
    <row r="80" spans="1:43" ht="60">
      <c r="A80" s="37">
        <v>51</v>
      </c>
      <c r="B80" s="38" t="s">
        <v>297</v>
      </c>
      <c r="C80" s="39">
        <v>6.09</v>
      </c>
      <c r="D80" s="40">
        <v>1180</v>
      </c>
      <c r="E80" s="40" t="s">
        <v>298</v>
      </c>
      <c r="F80" s="40"/>
      <c r="G80" s="40">
        <v>7186</v>
      </c>
      <c r="H80" s="40" t="s">
        <v>299</v>
      </c>
      <c r="I80" s="40"/>
      <c r="J80" s="37" t="s">
        <v>57</v>
      </c>
      <c r="K80" s="39" t="s">
        <v>58</v>
      </c>
      <c r="L80" s="40">
        <v>39955</v>
      </c>
      <c r="M80" s="40" t="s">
        <v>300</v>
      </c>
      <c r="N80" s="4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</row>
    <row r="81" spans="1:43" ht="144">
      <c r="A81" s="37">
        <v>52</v>
      </c>
      <c r="B81" s="38" t="s">
        <v>301</v>
      </c>
      <c r="C81" s="39">
        <v>5.6000000000000001E-2</v>
      </c>
      <c r="D81" s="40">
        <v>33204.78</v>
      </c>
      <c r="E81" s="40" t="s">
        <v>302</v>
      </c>
      <c r="F81" s="40">
        <v>343.67</v>
      </c>
      <c r="G81" s="40">
        <v>1859</v>
      </c>
      <c r="H81" s="40" t="s">
        <v>303</v>
      </c>
      <c r="I81" s="40">
        <v>19</v>
      </c>
      <c r="J81" s="37" t="s">
        <v>304</v>
      </c>
      <c r="K81" s="39">
        <v>10.366</v>
      </c>
      <c r="L81" s="40">
        <v>15805</v>
      </c>
      <c r="M81" s="40" t="s">
        <v>305</v>
      </c>
      <c r="N81" s="40">
        <v>199</v>
      </c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</row>
    <row r="82" spans="1:43" ht="96">
      <c r="A82" s="37">
        <v>53</v>
      </c>
      <c r="B82" s="38" t="s">
        <v>306</v>
      </c>
      <c r="C82" s="39">
        <v>-5.6</v>
      </c>
      <c r="D82" s="40">
        <v>286</v>
      </c>
      <c r="E82" s="40" t="s">
        <v>307</v>
      </c>
      <c r="F82" s="40"/>
      <c r="G82" s="40">
        <v>-1602</v>
      </c>
      <c r="H82" s="40" t="s">
        <v>308</v>
      </c>
      <c r="I82" s="40"/>
      <c r="J82" s="37" t="s">
        <v>309</v>
      </c>
      <c r="K82" s="39" t="s">
        <v>22</v>
      </c>
      <c r="L82" s="40">
        <v>-12838</v>
      </c>
      <c r="M82" s="40" t="s">
        <v>310</v>
      </c>
      <c r="N82" s="40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</row>
    <row r="83" spans="1:43" ht="108">
      <c r="A83" s="37">
        <v>54</v>
      </c>
      <c r="B83" s="38" t="s">
        <v>311</v>
      </c>
      <c r="C83" s="39">
        <v>5.6</v>
      </c>
      <c r="D83" s="40">
        <v>275.95</v>
      </c>
      <c r="E83" s="40" t="s">
        <v>312</v>
      </c>
      <c r="F83" s="40"/>
      <c r="G83" s="40">
        <v>1545</v>
      </c>
      <c r="H83" s="40" t="s">
        <v>313</v>
      </c>
      <c r="I83" s="40"/>
      <c r="J83" s="37" t="s">
        <v>314</v>
      </c>
      <c r="K83" s="39" t="s">
        <v>22</v>
      </c>
      <c r="L83" s="40">
        <v>12821</v>
      </c>
      <c r="M83" s="40" t="s">
        <v>315</v>
      </c>
      <c r="N83" s="40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</row>
    <row r="84" spans="1:43" ht="96">
      <c r="A84" s="37">
        <v>55</v>
      </c>
      <c r="B84" s="38" t="s">
        <v>316</v>
      </c>
      <c r="C84" s="39">
        <v>3</v>
      </c>
      <c r="D84" s="40">
        <v>70.59</v>
      </c>
      <c r="E84" s="40" t="s">
        <v>317</v>
      </c>
      <c r="F84" s="40"/>
      <c r="G84" s="40">
        <v>212</v>
      </c>
      <c r="H84" s="40" t="s">
        <v>318</v>
      </c>
      <c r="I84" s="40"/>
      <c r="J84" s="37" t="s">
        <v>319</v>
      </c>
      <c r="K84" s="39" t="s">
        <v>22</v>
      </c>
      <c r="L84" s="40">
        <v>1274</v>
      </c>
      <c r="M84" s="40" t="s">
        <v>320</v>
      </c>
      <c r="N84" s="40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</row>
    <row r="85" spans="1:43" ht="132">
      <c r="A85" s="37">
        <v>56</v>
      </c>
      <c r="B85" s="38" t="s">
        <v>321</v>
      </c>
      <c r="C85" s="39">
        <v>0.15</v>
      </c>
      <c r="D85" s="40">
        <v>1586.77</v>
      </c>
      <c r="E85" s="40" t="s">
        <v>322</v>
      </c>
      <c r="F85" s="40" t="s">
        <v>323</v>
      </c>
      <c r="G85" s="40">
        <v>238</v>
      </c>
      <c r="H85" s="40" t="s">
        <v>324</v>
      </c>
      <c r="I85" s="40">
        <v>1</v>
      </c>
      <c r="J85" s="37" t="s">
        <v>325</v>
      </c>
      <c r="K85" s="39" t="s">
        <v>326</v>
      </c>
      <c r="L85" s="40">
        <v>3006</v>
      </c>
      <c r="M85" s="40" t="s">
        <v>327</v>
      </c>
      <c r="N85" s="40">
        <v>13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</row>
    <row r="86" spans="1:43" ht="17.850000000000001" customHeight="1">
      <c r="A86" s="59" t="s">
        <v>328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</row>
    <row r="87" spans="1:43" ht="132">
      <c r="A87" s="37">
        <v>57</v>
      </c>
      <c r="B87" s="38" t="s">
        <v>329</v>
      </c>
      <c r="C87" s="39">
        <v>0.41</v>
      </c>
      <c r="D87" s="40">
        <v>550.19000000000005</v>
      </c>
      <c r="E87" s="40" t="s">
        <v>330</v>
      </c>
      <c r="F87" s="40" t="s">
        <v>331</v>
      </c>
      <c r="G87" s="40">
        <v>226</v>
      </c>
      <c r="H87" s="40" t="s">
        <v>332</v>
      </c>
      <c r="I87" s="40" t="s">
        <v>333</v>
      </c>
      <c r="J87" s="37" t="s">
        <v>334</v>
      </c>
      <c r="K87" s="39" t="s">
        <v>335</v>
      </c>
      <c r="L87" s="40">
        <v>2239</v>
      </c>
      <c r="M87" s="40" t="s">
        <v>336</v>
      </c>
      <c r="N87" s="40" t="s">
        <v>337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</row>
    <row r="88" spans="1:43" ht="96">
      <c r="A88" s="37">
        <v>58</v>
      </c>
      <c r="B88" s="38" t="s">
        <v>338</v>
      </c>
      <c r="C88" s="39">
        <v>-9.8400000000000001E-2</v>
      </c>
      <c r="D88" s="40">
        <v>416.48</v>
      </c>
      <c r="E88" s="40" t="s">
        <v>339</v>
      </c>
      <c r="F88" s="40"/>
      <c r="G88" s="40">
        <v>-41</v>
      </c>
      <c r="H88" s="40" t="s">
        <v>340</v>
      </c>
      <c r="I88" s="40"/>
      <c r="J88" s="37" t="s">
        <v>341</v>
      </c>
      <c r="K88" s="39" t="s">
        <v>22</v>
      </c>
      <c r="L88" s="40">
        <v>-255</v>
      </c>
      <c r="M88" s="40" t="s">
        <v>342</v>
      </c>
      <c r="N88" s="40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</row>
    <row r="89" spans="1:43" ht="96">
      <c r="A89" s="37">
        <v>59</v>
      </c>
      <c r="B89" s="38" t="s">
        <v>343</v>
      </c>
      <c r="C89" s="39">
        <v>9.0200000000000002E-2</v>
      </c>
      <c r="D89" s="40">
        <v>398.75</v>
      </c>
      <c r="E89" s="40" t="s">
        <v>344</v>
      </c>
      <c r="F89" s="40"/>
      <c r="G89" s="40">
        <v>36</v>
      </c>
      <c r="H89" s="40" t="s">
        <v>345</v>
      </c>
      <c r="I89" s="40"/>
      <c r="J89" s="37" t="s">
        <v>346</v>
      </c>
      <c r="K89" s="39" t="s">
        <v>22</v>
      </c>
      <c r="L89" s="40">
        <v>235</v>
      </c>
      <c r="M89" s="40" t="s">
        <v>347</v>
      </c>
      <c r="N89" s="40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</row>
    <row r="90" spans="1:43" ht="132">
      <c r="A90" s="37">
        <v>60</v>
      </c>
      <c r="B90" s="38" t="s">
        <v>348</v>
      </c>
      <c r="C90" s="39">
        <v>0.24</v>
      </c>
      <c r="D90" s="40">
        <v>585.04</v>
      </c>
      <c r="E90" s="40" t="s">
        <v>349</v>
      </c>
      <c r="F90" s="40" t="s">
        <v>350</v>
      </c>
      <c r="G90" s="40">
        <v>140</v>
      </c>
      <c r="H90" s="40" t="s">
        <v>351</v>
      </c>
      <c r="I90" s="40" t="s">
        <v>352</v>
      </c>
      <c r="J90" s="37" t="s">
        <v>353</v>
      </c>
      <c r="K90" s="39" t="s">
        <v>354</v>
      </c>
      <c r="L90" s="40">
        <v>1474</v>
      </c>
      <c r="M90" s="40" t="s">
        <v>355</v>
      </c>
      <c r="N90" s="40" t="s">
        <v>356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</row>
    <row r="91" spans="1:43" ht="96">
      <c r="A91" s="37">
        <v>61</v>
      </c>
      <c r="B91" s="38" t="s">
        <v>357</v>
      </c>
      <c r="C91" s="39">
        <v>-5.28E-2</v>
      </c>
      <c r="D91" s="40">
        <v>442.51</v>
      </c>
      <c r="E91" s="40" t="s">
        <v>358</v>
      </c>
      <c r="F91" s="40"/>
      <c r="G91" s="40">
        <v>-23</v>
      </c>
      <c r="H91" s="40" t="s">
        <v>359</v>
      </c>
      <c r="I91" s="40"/>
      <c r="J91" s="37" t="s">
        <v>341</v>
      </c>
      <c r="K91" s="39" t="s">
        <v>22</v>
      </c>
      <c r="L91" s="40">
        <v>-145</v>
      </c>
      <c r="M91" s="40" t="s">
        <v>360</v>
      </c>
      <c r="N91" s="40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</row>
    <row r="92" spans="1:43" ht="96">
      <c r="A92" s="37">
        <v>62</v>
      </c>
      <c r="B92" s="38" t="s">
        <v>343</v>
      </c>
      <c r="C92" s="39">
        <v>5.1999999999999998E-2</v>
      </c>
      <c r="D92" s="40">
        <v>398.75</v>
      </c>
      <c r="E92" s="40" t="s">
        <v>344</v>
      </c>
      <c r="F92" s="40"/>
      <c r="G92" s="40">
        <v>21</v>
      </c>
      <c r="H92" s="40" t="s">
        <v>361</v>
      </c>
      <c r="I92" s="40"/>
      <c r="J92" s="37" t="s">
        <v>346</v>
      </c>
      <c r="K92" s="39" t="s">
        <v>22</v>
      </c>
      <c r="L92" s="40">
        <v>136</v>
      </c>
      <c r="M92" s="40" t="s">
        <v>362</v>
      </c>
      <c r="N92" s="40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</row>
    <row r="93" spans="1:43" ht="132">
      <c r="A93" s="37">
        <v>63</v>
      </c>
      <c r="B93" s="38" t="s">
        <v>363</v>
      </c>
      <c r="C93" s="39">
        <v>0.621</v>
      </c>
      <c r="D93" s="40">
        <v>1121.4100000000001</v>
      </c>
      <c r="E93" s="40" t="s">
        <v>364</v>
      </c>
      <c r="F93" s="40" t="s">
        <v>365</v>
      </c>
      <c r="G93" s="40">
        <v>696</v>
      </c>
      <c r="H93" s="40" t="s">
        <v>366</v>
      </c>
      <c r="I93" s="40" t="s">
        <v>367</v>
      </c>
      <c r="J93" s="37" t="s">
        <v>80</v>
      </c>
      <c r="K93" s="39" t="s">
        <v>81</v>
      </c>
      <c r="L93" s="40">
        <v>6651</v>
      </c>
      <c r="M93" s="40" t="s">
        <v>368</v>
      </c>
      <c r="N93" s="40" t="s">
        <v>369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</row>
    <row r="94" spans="1:43" ht="96">
      <c r="A94" s="37">
        <v>64</v>
      </c>
      <c r="B94" s="38" t="s">
        <v>370</v>
      </c>
      <c r="C94" s="39">
        <v>-0.95009999999999994</v>
      </c>
      <c r="D94" s="40">
        <v>422.28</v>
      </c>
      <c r="E94" s="40" t="s">
        <v>371</v>
      </c>
      <c r="F94" s="40"/>
      <c r="G94" s="40">
        <v>-401</v>
      </c>
      <c r="H94" s="40" t="s">
        <v>372</v>
      </c>
      <c r="I94" s="40"/>
      <c r="J94" s="37" t="s">
        <v>373</v>
      </c>
      <c r="K94" s="39" t="s">
        <v>22</v>
      </c>
      <c r="L94" s="40">
        <v>-2820</v>
      </c>
      <c r="M94" s="40" t="s">
        <v>374</v>
      </c>
      <c r="N94" s="40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</row>
    <row r="95" spans="1:43" ht="96">
      <c r="A95" s="37">
        <v>65</v>
      </c>
      <c r="B95" s="38" t="s">
        <v>375</v>
      </c>
      <c r="C95" s="39">
        <v>0.9</v>
      </c>
      <c r="D95" s="40">
        <v>371.86</v>
      </c>
      <c r="E95" s="40" t="s">
        <v>376</v>
      </c>
      <c r="F95" s="40"/>
      <c r="G95" s="40">
        <v>335</v>
      </c>
      <c r="H95" s="40" t="s">
        <v>377</v>
      </c>
      <c r="I95" s="40"/>
      <c r="J95" s="37" t="s">
        <v>378</v>
      </c>
      <c r="K95" s="39" t="s">
        <v>22</v>
      </c>
      <c r="L95" s="40">
        <v>2026</v>
      </c>
      <c r="M95" s="40" t="s">
        <v>379</v>
      </c>
      <c r="N95" s="40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</row>
    <row r="96" spans="1:43" ht="132">
      <c r="A96" s="37">
        <v>66</v>
      </c>
      <c r="B96" s="38" t="s">
        <v>380</v>
      </c>
      <c r="C96" s="39">
        <v>0.7</v>
      </c>
      <c r="D96" s="40">
        <v>1712.89</v>
      </c>
      <c r="E96" s="40" t="s">
        <v>381</v>
      </c>
      <c r="F96" s="40">
        <v>1.76</v>
      </c>
      <c r="G96" s="40">
        <v>1199</v>
      </c>
      <c r="H96" s="40" t="s">
        <v>382</v>
      </c>
      <c r="I96" s="40">
        <v>1</v>
      </c>
      <c r="J96" s="37" t="s">
        <v>383</v>
      </c>
      <c r="K96" s="39">
        <v>10.381</v>
      </c>
      <c r="L96" s="40">
        <v>3785</v>
      </c>
      <c r="M96" s="40" t="s">
        <v>384</v>
      </c>
      <c r="N96" s="40">
        <v>13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</row>
    <row r="97" spans="1:43" ht="132">
      <c r="A97" s="37">
        <v>67</v>
      </c>
      <c r="B97" s="38" t="s">
        <v>385</v>
      </c>
      <c r="C97" s="39">
        <v>0.621</v>
      </c>
      <c r="D97" s="40">
        <v>5707.19</v>
      </c>
      <c r="E97" s="40" t="s">
        <v>386</v>
      </c>
      <c r="F97" s="40" t="s">
        <v>387</v>
      </c>
      <c r="G97" s="40">
        <v>3544</v>
      </c>
      <c r="H97" s="40" t="s">
        <v>388</v>
      </c>
      <c r="I97" s="40" t="s">
        <v>389</v>
      </c>
      <c r="J97" s="37" t="s">
        <v>68</v>
      </c>
      <c r="K97" s="39" t="s">
        <v>69</v>
      </c>
      <c r="L97" s="40">
        <v>39741</v>
      </c>
      <c r="M97" s="40" t="s">
        <v>390</v>
      </c>
      <c r="N97" s="40" t="s">
        <v>391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</row>
    <row r="98" spans="1:43" ht="96">
      <c r="A98" s="37">
        <v>68</v>
      </c>
      <c r="B98" s="38" t="s">
        <v>392</v>
      </c>
      <c r="C98" s="39">
        <v>-1.9</v>
      </c>
      <c r="D98" s="40">
        <v>78.27</v>
      </c>
      <c r="E98" s="40" t="s">
        <v>393</v>
      </c>
      <c r="F98" s="40"/>
      <c r="G98" s="40">
        <v>-149</v>
      </c>
      <c r="H98" s="40" t="s">
        <v>394</v>
      </c>
      <c r="I98" s="40"/>
      <c r="J98" s="37" t="s">
        <v>395</v>
      </c>
      <c r="K98" s="39" t="s">
        <v>22</v>
      </c>
      <c r="L98" s="40">
        <v>-1123</v>
      </c>
      <c r="M98" s="40" t="s">
        <v>396</v>
      </c>
      <c r="N98" s="40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</row>
    <row r="99" spans="1:43" ht="96">
      <c r="A99" s="37">
        <v>69</v>
      </c>
      <c r="B99" s="38" t="s">
        <v>397</v>
      </c>
      <c r="C99" s="39">
        <v>-4.8</v>
      </c>
      <c r="D99" s="40">
        <v>633.45000000000005</v>
      </c>
      <c r="E99" s="40" t="s">
        <v>398</v>
      </c>
      <c r="F99" s="40"/>
      <c r="G99" s="40">
        <v>-3041</v>
      </c>
      <c r="H99" s="40" t="s">
        <v>399</v>
      </c>
      <c r="I99" s="40"/>
      <c r="J99" s="37" t="s">
        <v>400</v>
      </c>
      <c r="K99" s="39" t="s">
        <v>22</v>
      </c>
      <c r="L99" s="40">
        <v>-33592</v>
      </c>
      <c r="M99" s="40" t="s">
        <v>401</v>
      </c>
      <c r="N99" s="40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</row>
    <row r="100" spans="1:43" ht="84">
      <c r="A100" s="37">
        <v>70</v>
      </c>
      <c r="B100" s="38" t="s">
        <v>402</v>
      </c>
      <c r="C100" s="39">
        <v>-2.391</v>
      </c>
      <c r="D100" s="40">
        <v>5.34</v>
      </c>
      <c r="E100" s="40" t="s">
        <v>403</v>
      </c>
      <c r="F100" s="40"/>
      <c r="G100" s="40">
        <v>-13</v>
      </c>
      <c r="H100" s="40" t="s">
        <v>404</v>
      </c>
      <c r="I100" s="40"/>
      <c r="J100" s="37" t="s">
        <v>405</v>
      </c>
      <c r="K100" s="39" t="s">
        <v>22</v>
      </c>
      <c r="L100" s="40">
        <v>-52</v>
      </c>
      <c r="M100" s="40" t="s">
        <v>406</v>
      </c>
      <c r="N100" s="4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</row>
    <row r="101" spans="1:43" ht="96">
      <c r="A101" s="37">
        <v>71</v>
      </c>
      <c r="B101" s="38" t="s">
        <v>407</v>
      </c>
      <c r="C101" s="39">
        <v>9.3000000000000007</v>
      </c>
      <c r="D101" s="40">
        <v>1476.45</v>
      </c>
      <c r="E101" s="40" t="s">
        <v>408</v>
      </c>
      <c r="F101" s="40"/>
      <c r="G101" s="40">
        <v>13731</v>
      </c>
      <c r="H101" s="40" t="s">
        <v>409</v>
      </c>
      <c r="I101" s="40"/>
      <c r="J101" s="37" t="s">
        <v>410</v>
      </c>
      <c r="K101" s="39" t="s">
        <v>22</v>
      </c>
      <c r="L101" s="40">
        <v>46891</v>
      </c>
      <c r="M101" s="40" t="s">
        <v>411</v>
      </c>
      <c r="N101" s="40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</row>
    <row r="102" spans="1:43" ht="132">
      <c r="A102" s="37">
        <v>72</v>
      </c>
      <c r="B102" s="38" t="s">
        <v>363</v>
      </c>
      <c r="C102" s="39">
        <v>0.621</v>
      </c>
      <c r="D102" s="40">
        <v>1121.4100000000001</v>
      </c>
      <c r="E102" s="40" t="s">
        <v>364</v>
      </c>
      <c r="F102" s="40" t="s">
        <v>365</v>
      </c>
      <c r="G102" s="40">
        <v>696</v>
      </c>
      <c r="H102" s="40" t="s">
        <v>366</v>
      </c>
      <c r="I102" s="40" t="s">
        <v>367</v>
      </c>
      <c r="J102" s="37" t="s">
        <v>80</v>
      </c>
      <c r="K102" s="39" t="s">
        <v>81</v>
      </c>
      <c r="L102" s="40">
        <v>6651</v>
      </c>
      <c r="M102" s="40" t="s">
        <v>368</v>
      </c>
      <c r="N102" s="40" t="s">
        <v>369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</row>
    <row r="103" spans="1:43" ht="96">
      <c r="A103" s="37">
        <v>73</v>
      </c>
      <c r="B103" s="38" t="s">
        <v>370</v>
      </c>
      <c r="C103" s="39">
        <v>-0.95009999999999994</v>
      </c>
      <c r="D103" s="40">
        <v>422.28</v>
      </c>
      <c r="E103" s="40" t="s">
        <v>371</v>
      </c>
      <c r="F103" s="40"/>
      <c r="G103" s="40">
        <v>-401</v>
      </c>
      <c r="H103" s="40" t="s">
        <v>372</v>
      </c>
      <c r="I103" s="40"/>
      <c r="J103" s="37" t="s">
        <v>373</v>
      </c>
      <c r="K103" s="39" t="s">
        <v>22</v>
      </c>
      <c r="L103" s="40">
        <v>-2820</v>
      </c>
      <c r="M103" s="40" t="s">
        <v>374</v>
      </c>
      <c r="N103" s="40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</row>
    <row r="104" spans="1:43" ht="96">
      <c r="A104" s="37">
        <v>74</v>
      </c>
      <c r="B104" s="38" t="s">
        <v>412</v>
      </c>
      <c r="C104" s="39">
        <v>0.95</v>
      </c>
      <c r="D104" s="40">
        <v>454.22</v>
      </c>
      <c r="E104" s="40" t="s">
        <v>413</v>
      </c>
      <c r="F104" s="40"/>
      <c r="G104" s="40">
        <v>432</v>
      </c>
      <c r="H104" s="40" t="s">
        <v>414</v>
      </c>
      <c r="I104" s="40"/>
      <c r="J104" s="37" t="s">
        <v>415</v>
      </c>
      <c r="K104" s="39" t="s">
        <v>22</v>
      </c>
      <c r="L104" s="40">
        <v>3090</v>
      </c>
      <c r="M104" s="40" t="s">
        <v>416</v>
      </c>
      <c r="N104" s="40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</row>
    <row r="105" spans="1:43" ht="168">
      <c r="A105" s="37">
        <v>75</v>
      </c>
      <c r="B105" s="38" t="s">
        <v>417</v>
      </c>
      <c r="C105" s="39">
        <v>0.621</v>
      </c>
      <c r="D105" s="40">
        <v>1356.59</v>
      </c>
      <c r="E105" s="40" t="s">
        <v>418</v>
      </c>
      <c r="F105" s="40" t="s">
        <v>419</v>
      </c>
      <c r="G105" s="40">
        <v>842</v>
      </c>
      <c r="H105" s="40" t="s">
        <v>420</v>
      </c>
      <c r="I105" s="40" t="s">
        <v>421</v>
      </c>
      <c r="J105" s="37" t="s">
        <v>86</v>
      </c>
      <c r="K105" s="39" t="s">
        <v>87</v>
      </c>
      <c r="L105" s="40">
        <v>7685</v>
      </c>
      <c r="M105" s="40" t="s">
        <v>422</v>
      </c>
      <c r="N105" s="40" t="s">
        <v>423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</row>
    <row r="106" spans="1:43" ht="96">
      <c r="A106" s="37">
        <v>76</v>
      </c>
      <c r="B106" s="38" t="s">
        <v>370</v>
      </c>
      <c r="C106" s="39">
        <v>-1.5840000000000001</v>
      </c>
      <c r="D106" s="40">
        <v>422.28</v>
      </c>
      <c r="E106" s="40" t="s">
        <v>371</v>
      </c>
      <c r="F106" s="40"/>
      <c r="G106" s="40">
        <v>-669</v>
      </c>
      <c r="H106" s="40" t="s">
        <v>424</v>
      </c>
      <c r="I106" s="40"/>
      <c r="J106" s="37" t="s">
        <v>373</v>
      </c>
      <c r="K106" s="39" t="s">
        <v>22</v>
      </c>
      <c r="L106" s="40">
        <v>-4701</v>
      </c>
      <c r="M106" s="40" t="s">
        <v>425</v>
      </c>
      <c r="N106" s="40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</row>
    <row r="107" spans="1:43" ht="96">
      <c r="A107" s="37">
        <v>77</v>
      </c>
      <c r="B107" s="38" t="s">
        <v>412</v>
      </c>
      <c r="C107" s="39">
        <v>1.5840000000000001</v>
      </c>
      <c r="D107" s="40">
        <v>454.22</v>
      </c>
      <c r="E107" s="40" t="s">
        <v>413</v>
      </c>
      <c r="F107" s="40"/>
      <c r="G107" s="40">
        <v>719</v>
      </c>
      <c r="H107" s="40" t="s">
        <v>426</v>
      </c>
      <c r="I107" s="40"/>
      <c r="J107" s="37" t="s">
        <v>415</v>
      </c>
      <c r="K107" s="39" t="s">
        <v>22</v>
      </c>
      <c r="L107" s="40">
        <v>5153</v>
      </c>
      <c r="M107" s="40" t="s">
        <v>427</v>
      </c>
      <c r="N107" s="40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</row>
    <row r="108" spans="1:43" ht="120">
      <c r="A108" s="37">
        <v>78</v>
      </c>
      <c r="B108" s="38" t="s">
        <v>428</v>
      </c>
      <c r="C108" s="39">
        <v>1.83</v>
      </c>
      <c r="D108" s="40">
        <v>1848.99</v>
      </c>
      <c r="E108" s="40" t="s">
        <v>429</v>
      </c>
      <c r="F108" s="40" t="s">
        <v>430</v>
      </c>
      <c r="G108" s="40">
        <v>3384</v>
      </c>
      <c r="H108" s="40" t="s">
        <v>431</v>
      </c>
      <c r="I108" s="40" t="s">
        <v>432</v>
      </c>
      <c r="J108" s="37" t="s">
        <v>433</v>
      </c>
      <c r="K108" s="39" t="s">
        <v>434</v>
      </c>
      <c r="L108" s="40">
        <v>26540</v>
      </c>
      <c r="M108" s="40" t="s">
        <v>435</v>
      </c>
      <c r="N108" s="40" t="s">
        <v>436</v>
      </c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</row>
    <row r="109" spans="1:43" ht="108">
      <c r="A109" s="37">
        <v>79</v>
      </c>
      <c r="B109" s="38" t="s">
        <v>437</v>
      </c>
      <c r="C109" s="39">
        <v>0.17299999999999999</v>
      </c>
      <c r="D109" s="40">
        <v>3416.71</v>
      </c>
      <c r="E109" s="40" t="s">
        <v>438</v>
      </c>
      <c r="F109" s="40" t="s">
        <v>439</v>
      </c>
      <c r="G109" s="40">
        <v>591</v>
      </c>
      <c r="H109" s="40" t="s">
        <v>440</v>
      </c>
      <c r="I109" s="40" t="s">
        <v>441</v>
      </c>
      <c r="J109" s="37" t="s">
        <v>442</v>
      </c>
      <c r="K109" s="39" t="s">
        <v>443</v>
      </c>
      <c r="L109" s="40">
        <v>2981</v>
      </c>
      <c r="M109" s="40" t="s">
        <v>444</v>
      </c>
      <c r="N109" s="40" t="s">
        <v>445</v>
      </c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</row>
    <row r="110" spans="1:43" ht="120">
      <c r="A110" s="37">
        <v>80</v>
      </c>
      <c r="B110" s="38" t="s">
        <v>446</v>
      </c>
      <c r="C110" s="39">
        <v>0.66200000000000003</v>
      </c>
      <c r="D110" s="40">
        <v>696.39</v>
      </c>
      <c r="E110" s="40" t="s">
        <v>447</v>
      </c>
      <c r="F110" s="40" t="s">
        <v>448</v>
      </c>
      <c r="G110" s="40">
        <v>461</v>
      </c>
      <c r="H110" s="40" t="s">
        <v>449</v>
      </c>
      <c r="I110" s="40" t="s">
        <v>450</v>
      </c>
      <c r="J110" s="37" t="s">
        <v>451</v>
      </c>
      <c r="K110" s="39" t="s">
        <v>452</v>
      </c>
      <c r="L110" s="40">
        <v>3246</v>
      </c>
      <c r="M110" s="40" t="s">
        <v>453</v>
      </c>
      <c r="N110" s="40" t="s">
        <v>454</v>
      </c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</row>
    <row r="111" spans="1:43" ht="132">
      <c r="A111" s="37">
        <v>81</v>
      </c>
      <c r="B111" s="38" t="s">
        <v>455</v>
      </c>
      <c r="C111" s="39">
        <v>0.87</v>
      </c>
      <c r="D111" s="40">
        <v>373.81</v>
      </c>
      <c r="E111" s="40" t="s">
        <v>456</v>
      </c>
      <c r="F111" s="40" t="s">
        <v>457</v>
      </c>
      <c r="G111" s="40">
        <v>325</v>
      </c>
      <c r="H111" s="40" t="s">
        <v>458</v>
      </c>
      <c r="I111" s="40" t="s">
        <v>459</v>
      </c>
      <c r="J111" s="37" t="s">
        <v>460</v>
      </c>
      <c r="K111" s="39" t="s">
        <v>461</v>
      </c>
      <c r="L111" s="40">
        <v>5615</v>
      </c>
      <c r="M111" s="40" t="s">
        <v>462</v>
      </c>
      <c r="N111" s="40" t="s">
        <v>463</v>
      </c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</row>
    <row r="112" spans="1:43" ht="96">
      <c r="A112" s="37">
        <v>82</v>
      </c>
      <c r="B112" s="38" t="s">
        <v>464</v>
      </c>
      <c r="C112" s="39">
        <v>0.75820500000000002</v>
      </c>
      <c r="D112" s="40">
        <v>11813.26</v>
      </c>
      <c r="E112" s="40" t="s">
        <v>465</v>
      </c>
      <c r="F112" s="40"/>
      <c r="G112" s="40">
        <v>8957</v>
      </c>
      <c r="H112" s="40" t="s">
        <v>466</v>
      </c>
      <c r="I112" s="40"/>
      <c r="J112" s="37" t="s">
        <v>467</v>
      </c>
      <c r="K112" s="39" t="s">
        <v>22</v>
      </c>
      <c r="L112" s="40">
        <v>40736</v>
      </c>
      <c r="M112" s="40" t="s">
        <v>468</v>
      </c>
      <c r="N112" s="40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</row>
    <row r="113" spans="1:43" ht="96">
      <c r="A113" s="37">
        <v>83</v>
      </c>
      <c r="B113" s="38" t="s">
        <v>469</v>
      </c>
      <c r="C113" s="39">
        <v>24</v>
      </c>
      <c r="D113" s="40">
        <v>35.99</v>
      </c>
      <c r="E113" s="40" t="s">
        <v>470</v>
      </c>
      <c r="F113" s="40"/>
      <c r="G113" s="40">
        <v>864</v>
      </c>
      <c r="H113" s="40" t="s">
        <v>471</v>
      </c>
      <c r="I113" s="40"/>
      <c r="J113" s="37" t="s">
        <v>472</v>
      </c>
      <c r="K113" s="39" t="s">
        <v>22</v>
      </c>
      <c r="L113" s="40">
        <v>4309</v>
      </c>
      <c r="M113" s="40" t="s">
        <v>473</v>
      </c>
      <c r="N113" s="40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</row>
    <row r="114" spans="1:43" ht="132">
      <c r="A114" s="37">
        <v>84</v>
      </c>
      <c r="B114" s="38" t="s">
        <v>474</v>
      </c>
      <c r="C114" s="39">
        <v>0.19</v>
      </c>
      <c r="D114" s="40">
        <v>6360.94</v>
      </c>
      <c r="E114" s="40" t="s">
        <v>475</v>
      </c>
      <c r="F114" s="40">
        <v>80.510000000000005</v>
      </c>
      <c r="G114" s="40">
        <v>1209</v>
      </c>
      <c r="H114" s="40" t="s">
        <v>476</v>
      </c>
      <c r="I114" s="40">
        <v>15</v>
      </c>
      <c r="J114" s="37" t="s">
        <v>477</v>
      </c>
      <c r="K114" s="39">
        <v>10.287000000000001</v>
      </c>
      <c r="L114" s="40">
        <v>10577</v>
      </c>
      <c r="M114" s="40" t="s">
        <v>478</v>
      </c>
      <c r="N114" s="40">
        <v>157</v>
      </c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</row>
    <row r="115" spans="1:43" ht="17.850000000000001" customHeight="1">
      <c r="A115" s="59" t="s">
        <v>479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</row>
    <row r="116" spans="1:43" ht="216">
      <c r="A116" s="37">
        <v>85</v>
      </c>
      <c r="B116" s="38" t="s">
        <v>480</v>
      </c>
      <c r="C116" s="39">
        <v>1.08</v>
      </c>
      <c r="D116" s="40">
        <v>247.21</v>
      </c>
      <c r="E116" s="40" t="s">
        <v>481</v>
      </c>
      <c r="F116" s="40" t="s">
        <v>482</v>
      </c>
      <c r="G116" s="40">
        <v>267</v>
      </c>
      <c r="H116" s="40" t="s">
        <v>483</v>
      </c>
      <c r="I116" s="40" t="s">
        <v>484</v>
      </c>
      <c r="J116" s="37" t="s">
        <v>485</v>
      </c>
      <c r="K116" s="39" t="s">
        <v>486</v>
      </c>
      <c r="L116" s="40">
        <v>2552</v>
      </c>
      <c r="M116" s="40" t="s">
        <v>487</v>
      </c>
      <c r="N116" s="40" t="s">
        <v>488</v>
      </c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</row>
    <row r="117" spans="1:43" ht="96">
      <c r="A117" s="41">
        <v>86</v>
      </c>
      <c r="B117" s="42" t="s">
        <v>489</v>
      </c>
      <c r="C117" s="43">
        <v>49.68</v>
      </c>
      <c r="D117" s="44">
        <v>30.12</v>
      </c>
      <c r="E117" s="44" t="s">
        <v>490</v>
      </c>
      <c r="F117" s="44"/>
      <c r="G117" s="44">
        <v>1496</v>
      </c>
      <c r="H117" s="44" t="s">
        <v>491</v>
      </c>
      <c r="I117" s="44"/>
      <c r="J117" s="41" t="s">
        <v>492</v>
      </c>
      <c r="K117" s="43" t="s">
        <v>22</v>
      </c>
      <c r="L117" s="44">
        <v>9860</v>
      </c>
      <c r="M117" s="44" t="s">
        <v>493</v>
      </c>
      <c r="N117" s="44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</row>
    <row r="118" spans="1:43" ht="21" customHeight="1">
      <c r="A118" s="69" t="s">
        <v>494</v>
      </c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</row>
    <row r="119" spans="1:43" ht="156">
      <c r="A119" s="37">
        <v>87</v>
      </c>
      <c r="B119" s="38" t="s">
        <v>495</v>
      </c>
      <c r="C119" s="39">
        <v>0.57499999999999996</v>
      </c>
      <c r="D119" s="40">
        <v>9019.85</v>
      </c>
      <c r="E119" s="40" t="s">
        <v>496</v>
      </c>
      <c r="F119" s="40">
        <v>944.75</v>
      </c>
      <c r="G119" s="40">
        <v>5186</v>
      </c>
      <c r="H119" s="40" t="s">
        <v>497</v>
      </c>
      <c r="I119" s="40">
        <v>543</v>
      </c>
      <c r="J119" s="37" t="s">
        <v>498</v>
      </c>
      <c r="K119" s="39">
        <v>4.1669999999999998</v>
      </c>
      <c r="L119" s="40">
        <v>26463</v>
      </c>
      <c r="M119" s="40" t="s">
        <v>499</v>
      </c>
      <c r="N119" s="40">
        <v>2264</v>
      </c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</row>
    <row r="120" spans="1:43" ht="84">
      <c r="A120" s="37">
        <v>88</v>
      </c>
      <c r="B120" s="38" t="s">
        <v>500</v>
      </c>
      <c r="C120" s="39">
        <v>-125</v>
      </c>
      <c r="D120" s="40">
        <v>0.45</v>
      </c>
      <c r="E120" s="40" t="s">
        <v>501</v>
      </c>
      <c r="F120" s="40"/>
      <c r="G120" s="40">
        <v>-56</v>
      </c>
      <c r="H120" s="40" t="s">
        <v>502</v>
      </c>
      <c r="I120" s="40"/>
      <c r="J120" s="37" t="s">
        <v>503</v>
      </c>
      <c r="K120" s="39" t="s">
        <v>22</v>
      </c>
      <c r="L120" s="40">
        <v>-60</v>
      </c>
      <c r="M120" s="40" t="s">
        <v>504</v>
      </c>
      <c r="N120" s="4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</row>
    <row r="121" spans="1:43" ht="108">
      <c r="A121" s="37">
        <v>89</v>
      </c>
      <c r="B121" s="38" t="s">
        <v>505</v>
      </c>
      <c r="C121" s="39">
        <v>-231.7</v>
      </c>
      <c r="D121" s="40">
        <v>15.7</v>
      </c>
      <c r="E121" s="40" t="s">
        <v>506</v>
      </c>
      <c r="F121" s="40"/>
      <c r="G121" s="40">
        <v>-3638</v>
      </c>
      <c r="H121" s="40" t="s">
        <v>507</v>
      </c>
      <c r="I121" s="40"/>
      <c r="J121" s="37" t="s">
        <v>508</v>
      </c>
      <c r="K121" s="39" t="s">
        <v>22</v>
      </c>
      <c r="L121" s="40">
        <v>-5012</v>
      </c>
      <c r="M121" s="40" t="s">
        <v>509</v>
      </c>
      <c r="N121" s="40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</row>
    <row r="122" spans="1:43" ht="84">
      <c r="A122" s="37">
        <v>90</v>
      </c>
      <c r="B122" s="38" t="s">
        <v>510</v>
      </c>
      <c r="C122" s="39">
        <v>-525</v>
      </c>
      <c r="D122" s="40">
        <v>0.1</v>
      </c>
      <c r="E122" s="40" t="s">
        <v>511</v>
      </c>
      <c r="F122" s="40"/>
      <c r="G122" s="40">
        <v>-53</v>
      </c>
      <c r="H122" s="40" t="s">
        <v>512</v>
      </c>
      <c r="I122" s="40"/>
      <c r="J122" s="37" t="s">
        <v>513</v>
      </c>
      <c r="K122" s="39" t="s">
        <v>22</v>
      </c>
      <c r="L122" s="40">
        <v>-205</v>
      </c>
      <c r="M122" s="40" t="s">
        <v>514</v>
      </c>
      <c r="N122" s="40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</row>
    <row r="123" spans="1:43" ht="84">
      <c r="A123" s="37">
        <v>91</v>
      </c>
      <c r="B123" s="38" t="s">
        <v>515</v>
      </c>
      <c r="C123" s="39">
        <v>6</v>
      </c>
      <c r="D123" s="40">
        <v>67.2</v>
      </c>
      <c r="E123" s="40" t="s">
        <v>516</v>
      </c>
      <c r="F123" s="40"/>
      <c r="G123" s="40">
        <v>403</v>
      </c>
      <c r="H123" s="40" t="s">
        <v>517</v>
      </c>
      <c r="I123" s="40"/>
      <c r="J123" s="37" t="s">
        <v>518</v>
      </c>
      <c r="K123" s="39" t="s">
        <v>22</v>
      </c>
      <c r="L123" s="40">
        <v>2528</v>
      </c>
      <c r="M123" s="40" t="s">
        <v>519</v>
      </c>
      <c r="N123" s="40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</row>
    <row r="124" spans="1:43" ht="96">
      <c r="A124" s="37">
        <v>92</v>
      </c>
      <c r="B124" s="38" t="s">
        <v>520</v>
      </c>
      <c r="C124" s="39">
        <v>152</v>
      </c>
      <c r="D124" s="40">
        <v>28.12</v>
      </c>
      <c r="E124" s="40" t="s">
        <v>521</v>
      </c>
      <c r="F124" s="40"/>
      <c r="G124" s="40">
        <v>4274</v>
      </c>
      <c r="H124" s="40" t="s">
        <v>522</v>
      </c>
      <c r="I124" s="40"/>
      <c r="J124" s="37" t="s">
        <v>523</v>
      </c>
      <c r="K124" s="39" t="s">
        <v>22</v>
      </c>
      <c r="L124" s="40">
        <v>12479</v>
      </c>
      <c r="M124" s="40" t="s">
        <v>524</v>
      </c>
      <c r="N124" s="40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</row>
    <row r="125" spans="1:43" ht="96">
      <c r="A125" s="37">
        <v>93</v>
      </c>
      <c r="B125" s="38" t="s">
        <v>407</v>
      </c>
      <c r="C125" s="39">
        <v>0.6</v>
      </c>
      <c r="D125" s="40">
        <v>1476.45</v>
      </c>
      <c r="E125" s="40" t="s">
        <v>408</v>
      </c>
      <c r="F125" s="40"/>
      <c r="G125" s="40">
        <v>886</v>
      </c>
      <c r="H125" s="40" t="s">
        <v>525</v>
      </c>
      <c r="I125" s="40"/>
      <c r="J125" s="37" t="s">
        <v>410</v>
      </c>
      <c r="K125" s="39" t="s">
        <v>22</v>
      </c>
      <c r="L125" s="40">
        <v>3025</v>
      </c>
      <c r="M125" s="40" t="s">
        <v>526</v>
      </c>
      <c r="N125" s="40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</row>
    <row r="126" spans="1:43" ht="84">
      <c r="A126" s="37">
        <v>94</v>
      </c>
      <c r="B126" s="38" t="s">
        <v>527</v>
      </c>
      <c r="C126" s="39">
        <v>5.6</v>
      </c>
      <c r="D126" s="40">
        <v>524.11</v>
      </c>
      <c r="E126" s="40" t="s">
        <v>528</v>
      </c>
      <c r="F126" s="40"/>
      <c r="G126" s="40">
        <v>2935</v>
      </c>
      <c r="H126" s="40" t="s">
        <v>529</v>
      </c>
      <c r="I126" s="40"/>
      <c r="J126" s="37" t="s">
        <v>530</v>
      </c>
      <c r="K126" s="39" t="s">
        <v>22</v>
      </c>
      <c r="L126" s="40">
        <v>11197</v>
      </c>
      <c r="M126" s="40" t="s">
        <v>531</v>
      </c>
      <c r="N126" s="40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</row>
    <row r="127" spans="1:43" ht="96">
      <c r="A127" s="37">
        <v>95</v>
      </c>
      <c r="B127" s="38" t="s">
        <v>532</v>
      </c>
      <c r="C127" s="39">
        <v>65</v>
      </c>
      <c r="D127" s="40">
        <v>16.149999999999999</v>
      </c>
      <c r="E127" s="40" t="s">
        <v>533</v>
      </c>
      <c r="F127" s="40"/>
      <c r="G127" s="40">
        <v>1050</v>
      </c>
      <c r="H127" s="40" t="s">
        <v>534</v>
      </c>
      <c r="I127" s="40"/>
      <c r="J127" s="37" t="s">
        <v>535</v>
      </c>
      <c r="K127" s="39" t="s">
        <v>22</v>
      </c>
      <c r="L127" s="40">
        <v>4734</v>
      </c>
      <c r="M127" s="40" t="s">
        <v>536</v>
      </c>
      <c r="N127" s="40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</row>
    <row r="128" spans="1:43" ht="96">
      <c r="A128" s="37">
        <v>96</v>
      </c>
      <c r="B128" s="38" t="s">
        <v>537</v>
      </c>
      <c r="C128" s="39">
        <v>330</v>
      </c>
      <c r="D128" s="40">
        <v>12.41</v>
      </c>
      <c r="E128" s="40" t="s">
        <v>538</v>
      </c>
      <c r="F128" s="40"/>
      <c r="G128" s="40">
        <v>4095</v>
      </c>
      <c r="H128" s="40" t="s">
        <v>539</v>
      </c>
      <c r="I128" s="40"/>
      <c r="J128" s="37" t="s">
        <v>57</v>
      </c>
      <c r="K128" s="39" t="s">
        <v>58</v>
      </c>
      <c r="L128" s="40">
        <v>22767</v>
      </c>
      <c r="M128" s="40" t="s">
        <v>540</v>
      </c>
      <c r="N128" s="40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</row>
    <row r="129" spans="1:43" ht="108">
      <c r="A129" s="37">
        <v>97</v>
      </c>
      <c r="B129" s="38" t="s">
        <v>541</v>
      </c>
      <c r="C129" s="39">
        <v>55</v>
      </c>
      <c r="D129" s="40">
        <v>96.29</v>
      </c>
      <c r="E129" s="40" t="s">
        <v>542</v>
      </c>
      <c r="F129" s="40"/>
      <c r="G129" s="40">
        <v>5296</v>
      </c>
      <c r="H129" s="40" t="s">
        <v>543</v>
      </c>
      <c r="I129" s="40"/>
      <c r="J129" s="37" t="s">
        <v>544</v>
      </c>
      <c r="K129" s="39" t="s">
        <v>22</v>
      </c>
      <c r="L129" s="40">
        <v>18510</v>
      </c>
      <c r="M129" s="40" t="s">
        <v>545</v>
      </c>
      <c r="N129" s="40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</row>
    <row r="130" spans="1:43" ht="96">
      <c r="A130" s="37">
        <v>98</v>
      </c>
      <c r="B130" s="38" t="s">
        <v>546</v>
      </c>
      <c r="C130" s="39">
        <v>4.4257999999999999E-2</v>
      </c>
      <c r="D130" s="40">
        <v>14114.08</v>
      </c>
      <c r="E130" s="40" t="s">
        <v>547</v>
      </c>
      <c r="F130" s="40"/>
      <c r="G130" s="40">
        <v>625</v>
      </c>
      <c r="H130" s="40" t="s">
        <v>548</v>
      </c>
      <c r="I130" s="40"/>
      <c r="J130" s="37" t="s">
        <v>549</v>
      </c>
      <c r="K130" s="39" t="s">
        <v>22</v>
      </c>
      <c r="L130" s="40">
        <v>3542</v>
      </c>
      <c r="M130" s="40" t="s">
        <v>550</v>
      </c>
      <c r="N130" s="4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</row>
    <row r="131" spans="1:43" ht="132">
      <c r="A131" s="37">
        <v>99</v>
      </c>
      <c r="B131" s="38" t="s">
        <v>551</v>
      </c>
      <c r="C131" s="39">
        <v>0.19</v>
      </c>
      <c r="D131" s="40">
        <v>4856.54</v>
      </c>
      <c r="E131" s="40" t="s">
        <v>552</v>
      </c>
      <c r="F131" s="40">
        <v>9.69</v>
      </c>
      <c r="G131" s="40">
        <v>923</v>
      </c>
      <c r="H131" s="40" t="s">
        <v>553</v>
      </c>
      <c r="I131" s="40">
        <v>2</v>
      </c>
      <c r="J131" s="37" t="s">
        <v>554</v>
      </c>
      <c r="K131" s="39">
        <v>10.369</v>
      </c>
      <c r="L131" s="40">
        <v>4603</v>
      </c>
      <c r="M131" s="40" t="s">
        <v>555</v>
      </c>
      <c r="N131" s="40">
        <v>19</v>
      </c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</row>
    <row r="132" spans="1:43" ht="96">
      <c r="A132" s="37">
        <v>100</v>
      </c>
      <c r="B132" s="38" t="s">
        <v>556</v>
      </c>
      <c r="C132" s="39">
        <v>-7.9799999999999996E-2</v>
      </c>
      <c r="D132" s="40">
        <v>10796.26</v>
      </c>
      <c r="E132" s="40" t="s">
        <v>557</v>
      </c>
      <c r="F132" s="40"/>
      <c r="G132" s="40">
        <v>-862</v>
      </c>
      <c r="H132" s="40" t="s">
        <v>558</v>
      </c>
      <c r="I132" s="40"/>
      <c r="J132" s="37" t="s">
        <v>559</v>
      </c>
      <c r="K132" s="39" t="s">
        <v>22</v>
      </c>
      <c r="L132" s="40">
        <v>-3629</v>
      </c>
      <c r="M132" s="40" t="s">
        <v>560</v>
      </c>
      <c r="N132" s="40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</row>
    <row r="133" spans="1:43" ht="96">
      <c r="A133" s="37">
        <v>101</v>
      </c>
      <c r="B133" s="38" t="s">
        <v>561</v>
      </c>
      <c r="C133" s="39">
        <v>4.4257999999999999E-2</v>
      </c>
      <c r="D133" s="40">
        <v>14114.08</v>
      </c>
      <c r="E133" s="40" t="s">
        <v>547</v>
      </c>
      <c r="F133" s="40"/>
      <c r="G133" s="40">
        <v>625</v>
      </c>
      <c r="H133" s="40" t="s">
        <v>548</v>
      </c>
      <c r="I133" s="40"/>
      <c r="J133" s="37" t="s">
        <v>549</v>
      </c>
      <c r="K133" s="39" t="s">
        <v>22</v>
      </c>
      <c r="L133" s="40">
        <v>3542</v>
      </c>
      <c r="M133" s="40" t="s">
        <v>550</v>
      </c>
      <c r="N133" s="40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</row>
    <row r="134" spans="1:43" ht="72">
      <c r="A134" s="37">
        <v>102</v>
      </c>
      <c r="B134" s="38" t="s">
        <v>562</v>
      </c>
      <c r="C134" s="39">
        <v>11.5</v>
      </c>
      <c r="D134" s="40">
        <v>83.8</v>
      </c>
      <c r="E134" s="40" t="s">
        <v>563</v>
      </c>
      <c r="F134" s="40"/>
      <c r="G134" s="40">
        <v>964</v>
      </c>
      <c r="H134" s="40" t="s">
        <v>564</v>
      </c>
      <c r="I134" s="40"/>
      <c r="J134" s="37" t="s">
        <v>57</v>
      </c>
      <c r="K134" s="39" t="s">
        <v>58</v>
      </c>
      <c r="L134" s="40">
        <v>5358</v>
      </c>
      <c r="M134" s="40" t="s">
        <v>565</v>
      </c>
      <c r="N134" s="40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</row>
    <row r="135" spans="1:43" ht="96">
      <c r="A135" s="37">
        <v>103</v>
      </c>
      <c r="B135" s="38" t="s">
        <v>566</v>
      </c>
      <c r="C135" s="39">
        <v>2.4799999999999999E-2</v>
      </c>
      <c r="D135" s="40">
        <v>15613.18</v>
      </c>
      <c r="E135" s="40" t="s">
        <v>567</v>
      </c>
      <c r="F135" s="40"/>
      <c r="G135" s="40">
        <v>387</v>
      </c>
      <c r="H135" s="40" t="s">
        <v>568</v>
      </c>
      <c r="I135" s="40"/>
      <c r="J135" s="37" t="s">
        <v>569</v>
      </c>
      <c r="K135" s="39" t="s">
        <v>22</v>
      </c>
      <c r="L135" s="40">
        <v>1293</v>
      </c>
      <c r="M135" s="40" t="s">
        <v>570</v>
      </c>
      <c r="N135" s="40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</row>
    <row r="136" spans="1:43" ht="108">
      <c r="A136" s="37">
        <v>104</v>
      </c>
      <c r="B136" s="38" t="s">
        <v>571</v>
      </c>
      <c r="C136" s="39">
        <v>19.100000000000001</v>
      </c>
      <c r="D136" s="40">
        <v>133.32</v>
      </c>
      <c r="E136" s="40" t="s">
        <v>572</v>
      </c>
      <c r="F136" s="40"/>
      <c r="G136" s="40">
        <v>2546</v>
      </c>
      <c r="H136" s="40" t="s">
        <v>573</v>
      </c>
      <c r="I136" s="40"/>
      <c r="J136" s="37" t="s">
        <v>574</v>
      </c>
      <c r="K136" s="39" t="s">
        <v>22</v>
      </c>
      <c r="L136" s="40">
        <v>8154</v>
      </c>
      <c r="M136" s="40" t="s">
        <v>575</v>
      </c>
      <c r="N136" s="40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</row>
    <row r="137" spans="1:43" ht="132">
      <c r="A137" s="37">
        <v>105</v>
      </c>
      <c r="B137" s="38" t="s">
        <v>576</v>
      </c>
      <c r="C137" s="39">
        <v>0.51</v>
      </c>
      <c r="D137" s="40">
        <v>13267.86</v>
      </c>
      <c r="E137" s="40" t="s">
        <v>577</v>
      </c>
      <c r="F137" s="40" t="s">
        <v>578</v>
      </c>
      <c r="G137" s="40">
        <v>6767</v>
      </c>
      <c r="H137" s="40" t="s">
        <v>579</v>
      </c>
      <c r="I137" s="40" t="s">
        <v>580</v>
      </c>
      <c r="J137" s="37" t="s">
        <v>581</v>
      </c>
      <c r="K137" s="39" t="s">
        <v>582</v>
      </c>
      <c r="L137" s="40">
        <v>31385</v>
      </c>
      <c r="M137" s="40" t="s">
        <v>583</v>
      </c>
      <c r="N137" s="40" t="s">
        <v>584</v>
      </c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</row>
    <row r="138" spans="1:43" ht="96">
      <c r="A138" s="37">
        <v>106</v>
      </c>
      <c r="B138" s="38" t="s">
        <v>585</v>
      </c>
      <c r="C138" s="39">
        <v>-0.39879999999999999</v>
      </c>
      <c r="D138" s="40">
        <v>15613.18</v>
      </c>
      <c r="E138" s="40" t="s">
        <v>567</v>
      </c>
      <c r="F138" s="40"/>
      <c r="G138" s="40">
        <v>-6227</v>
      </c>
      <c r="H138" s="40" t="s">
        <v>586</v>
      </c>
      <c r="I138" s="40"/>
      <c r="J138" s="37" t="s">
        <v>569</v>
      </c>
      <c r="K138" s="39" t="s">
        <v>22</v>
      </c>
      <c r="L138" s="40">
        <v>-20797</v>
      </c>
      <c r="M138" s="40" t="s">
        <v>587</v>
      </c>
      <c r="N138" s="40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</row>
    <row r="139" spans="1:43" ht="108">
      <c r="A139" s="41">
        <v>107</v>
      </c>
      <c r="B139" s="42" t="s">
        <v>588</v>
      </c>
      <c r="C139" s="43">
        <v>56.1</v>
      </c>
      <c r="D139" s="44">
        <v>105.58</v>
      </c>
      <c r="E139" s="44" t="s">
        <v>589</v>
      </c>
      <c r="F139" s="44"/>
      <c r="G139" s="44">
        <v>5923</v>
      </c>
      <c r="H139" s="44" t="s">
        <v>590</v>
      </c>
      <c r="I139" s="44"/>
      <c r="J139" s="41" t="s">
        <v>591</v>
      </c>
      <c r="K139" s="43" t="s">
        <v>22</v>
      </c>
      <c r="L139" s="44">
        <v>17360</v>
      </c>
      <c r="M139" s="44" t="s">
        <v>592</v>
      </c>
      <c r="N139" s="44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</row>
    <row r="140" spans="1:43" ht="21" customHeight="1">
      <c r="A140" s="69" t="s">
        <v>593</v>
      </c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</row>
    <row r="141" spans="1:43" ht="132">
      <c r="A141" s="37">
        <v>108</v>
      </c>
      <c r="B141" s="38" t="s">
        <v>594</v>
      </c>
      <c r="C141" s="39">
        <v>1.4</v>
      </c>
      <c r="D141" s="40">
        <v>153.66</v>
      </c>
      <c r="E141" s="40" t="s">
        <v>595</v>
      </c>
      <c r="F141" s="40" t="s">
        <v>596</v>
      </c>
      <c r="G141" s="40">
        <v>215</v>
      </c>
      <c r="H141" s="40" t="s">
        <v>597</v>
      </c>
      <c r="I141" s="40" t="s">
        <v>598</v>
      </c>
      <c r="J141" s="37" t="s">
        <v>599</v>
      </c>
      <c r="K141" s="39" t="s">
        <v>600</v>
      </c>
      <c r="L141" s="40">
        <v>2377</v>
      </c>
      <c r="M141" s="40" t="s">
        <v>601</v>
      </c>
      <c r="N141" s="40" t="s">
        <v>602</v>
      </c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</row>
    <row r="142" spans="1:43" ht="96">
      <c r="A142" s="37">
        <v>109</v>
      </c>
      <c r="B142" s="38" t="s">
        <v>603</v>
      </c>
      <c r="C142" s="39">
        <v>-1.792</v>
      </c>
      <c r="D142" s="40">
        <v>71.150000000000006</v>
      </c>
      <c r="E142" s="40" t="s">
        <v>604</v>
      </c>
      <c r="F142" s="40"/>
      <c r="G142" s="40">
        <v>-128</v>
      </c>
      <c r="H142" s="40" t="s">
        <v>605</v>
      </c>
      <c r="I142" s="40"/>
      <c r="J142" s="37" t="s">
        <v>606</v>
      </c>
      <c r="K142" s="39" t="s">
        <v>22</v>
      </c>
      <c r="L142" s="40">
        <v>-1439</v>
      </c>
      <c r="M142" s="40" t="s">
        <v>607</v>
      </c>
      <c r="N142" s="40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</row>
    <row r="143" spans="1:43" ht="84">
      <c r="A143" s="37">
        <v>110</v>
      </c>
      <c r="B143" s="38" t="s">
        <v>608</v>
      </c>
      <c r="C143" s="39">
        <v>1.792</v>
      </c>
      <c r="D143" s="40">
        <v>57.65</v>
      </c>
      <c r="E143" s="40" t="s">
        <v>609</v>
      </c>
      <c r="F143" s="40"/>
      <c r="G143" s="40">
        <v>103</v>
      </c>
      <c r="H143" s="40" t="s">
        <v>610</v>
      </c>
      <c r="I143" s="40"/>
      <c r="J143" s="37" t="s">
        <v>611</v>
      </c>
      <c r="K143" s="39" t="s">
        <v>22</v>
      </c>
      <c r="L143" s="40">
        <v>1398</v>
      </c>
      <c r="M143" s="40" t="s">
        <v>612</v>
      </c>
      <c r="N143" s="40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</row>
    <row r="144" spans="1:43" ht="108">
      <c r="A144" s="37">
        <v>111</v>
      </c>
      <c r="B144" s="38" t="s">
        <v>613</v>
      </c>
      <c r="C144" s="39">
        <v>1.6</v>
      </c>
      <c r="D144" s="40">
        <v>247.21</v>
      </c>
      <c r="E144" s="40" t="s">
        <v>614</v>
      </c>
      <c r="F144" s="40" t="s">
        <v>615</v>
      </c>
      <c r="G144" s="40">
        <v>396</v>
      </c>
      <c r="H144" s="40" t="s">
        <v>616</v>
      </c>
      <c r="I144" s="40" t="s">
        <v>617</v>
      </c>
      <c r="J144" s="37" t="s">
        <v>618</v>
      </c>
      <c r="K144" s="39" t="s">
        <v>619</v>
      </c>
      <c r="L144" s="40">
        <v>2854</v>
      </c>
      <c r="M144" s="40" t="s">
        <v>620</v>
      </c>
      <c r="N144" s="40" t="s">
        <v>621</v>
      </c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</row>
    <row r="145" spans="1:43" ht="120">
      <c r="A145" s="37">
        <v>112</v>
      </c>
      <c r="B145" s="38" t="s">
        <v>622</v>
      </c>
      <c r="C145" s="39">
        <v>0.82</v>
      </c>
      <c r="D145" s="40">
        <v>179.97</v>
      </c>
      <c r="E145" s="40" t="s">
        <v>623</v>
      </c>
      <c r="F145" s="40"/>
      <c r="G145" s="40">
        <v>148</v>
      </c>
      <c r="H145" s="40" t="s">
        <v>624</v>
      </c>
      <c r="I145" s="40"/>
      <c r="J145" s="37" t="s">
        <v>625</v>
      </c>
      <c r="K145" s="39" t="s">
        <v>22</v>
      </c>
      <c r="L145" s="40">
        <v>804</v>
      </c>
      <c r="M145" s="40" t="s">
        <v>626</v>
      </c>
      <c r="N145" s="40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</row>
    <row r="146" spans="1:43" ht="96">
      <c r="A146" s="37">
        <v>113</v>
      </c>
      <c r="B146" s="38" t="s">
        <v>105</v>
      </c>
      <c r="C146" s="39">
        <v>2.3400000000000001E-2</v>
      </c>
      <c r="D146" s="40">
        <v>7230.05</v>
      </c>
      <c r="E146" s="40" t="s">
        <v>106</v>
      </c>
      <c r="F146" s="40"/>
      <c r="G146" s="40">
        <v>169</v>
      </c>
      <c r="H146" s="40" t="s">
        <v>627</v>
      </c>
      <c r="I146" s="40"/>
      <c r="J146" s="37" t="s">
        <v>108</v>
      </c>
      <c r="K146" s="39" t="s">
        <v>22</v>
      </c>
      <c r="L146" s="40">
        <v>740</v>
      </c>
      <c r="M146" s="40" t="s">
        <v>628</v>
      </c>
      <c r="N146" s="40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</row>
    <row r="147" spans="1:43" ht="96">
      <c r="A147" s="37">
        <v>114</v>
      </c>
      <c r="B147" s="38" t="s">
        <v>115</v>
      </c>
      <c r="C147" s="39">
        <v>2.3400000000000001E-2</v>
      </c>
      <c r="D147" s="40">
        <v>3024.51</v>
      </c>
      <c r="E147" s="40" t="s">
        <v>116</v>
      </c>
      <c r="F147" s="40"/>
      <c r="G147" s="40">
        <v>71</v>
      </c>
      <c r="H147" s="40" t="s">
        <v>629</v>
      </c>
      <c r="I147" s="40"/>
      <c r="J147" s="37" t="s">
        <v>118</v>
      </c>
      <c r="K147" s="39" t="s">
        <v>22</v>
      </c>
      <c r="L147" s="40">
        <v>316</v>
      </c>
      <c r="M147" s="40" t="s">
        <v>630</v>
      </c>
      <c r="N147" s="40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</row>
    <row r="148" spans="1:43" ht="96">
      <c r="A148" s="37">
        <v>115</v>
      </c>
      <c r="B148" s="38" t="s">
        <v>631</v>
      </c>
      <c r="C148" s="39">
        <v>1.6240000000000001</v>
      </c>
      <c r="D148" s="40">
        <v>747.33</v>
      </c>
      <c r="E148" s="40" t="s">
        <v>632</v>
      </c>
      <c r="F148" s="40"/>
      <c r="G148" s="40">
        <v>1214</v>
      </c>
      <c r="H148" s="40" t="s">
        <v>633</v>
      </c>
      <c r="I148" s="40"/>
      <c r="J148" s="37" t="s">
        <v>178</v>
      </c>
      <c r="K148" s="39" t="s">
        <v>22</v>
      </c>
      <c r="L148" s="40">
        <v>6383</v>
      </c>
      <c r="M148" s="40" t="s">
        <v>634</v>
      </c>
      <c r="N148" s="40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</row>
    <row r="149" spans="1:43" ht="132">
      <c r="A149" s="37">
        <v>116</v>
      </c>
      <c r="B149" s="38" t="s">
        <v>635</v>
      </c>
      <c r="C149" s="39">
        <v>0.05</v>
      </c>
      <c r="D149" s="40">
        <v>2801.21</v>
      </c>
      <c r="E149" s="40" t="s">
        <v>636</v>
      </c>
      <c r="F149" s="40" t="s">
        <v>637</v>
      </c>
      <c r="G149" s="40">
        <v>140</v>
      </c>
      <c r="H149" s="40" t="s">
        <v>638</v>
      </c>
      <c r="I149" s="40" t="s">
        <v>352</v>
      </c>
      <c r="J149" s="37" t="s">
        <v>639</v>
      </c>
      <c r="K149" s="39" t="s">
        <v>640</v>
      </c>
      <c r="L149" s="40">
        <v>995</v>
      </c>
      <c r="M149" s="40" t="s">
        <v>641</v>
      </c>
      <c r="N149" s="40" t="s">
        <v>642</v>
      </c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</row>
    <row r="150" spans="1:43" ht="96">
      <c r="A150" s="37">
        <v>117</v>
      </c>
      <c r="B150" s="38" t="s">
        <v>631</v>
      </c>
      <c r="C150" s="39">
        <v>-0.153</v>
      </c>
      <c r="D150" s="40">
        <v>747.33</v>
      </c>
      <c r="E150" s="40" t="s">
        <v>632</v>
      </c>
      <c r="F150" s="40"/>
      <c r="G150" s="40">
        <v>-114</v>
      </c>
      <c r="H150" s="40" t="s">
        <v>643</v>
      </c>
      <c r="I150" s="40"/>
      <c r="J150" s="37" t="s">
        <v>178</v>
      </c>
      <c r="K150" s="39" t="s">
        <v>22</v>
      </c>
      <c r="L150" s="40">
        <v>-601</v>
      </c>
      <c r="M150" s="40" t="s">
        <v>644</v>
      </c>
      <c r="N150" s="4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</row>
    <row r="151" spans="1:43" ht="168">
      <c r="A151" s="37">
        <v>118</v>
      </c>
      <c r="B151" s="38" t="s">
        <v>645</v>
      </c>
      <c r="C151" s="39">
        <v>0.05</v>
      </c>
      <c r="D151" s="40">
        <v>789.51</v>
      </c>
      <c r="E151" s="40" t="s">
        <v>646</v>
      </c>
      <c r="F151" s="40" t="s">
        <v>647</v>
      </c>
      <c r="G151" s="40">
        <v>39</v>
      </c>
      <c r="H151" s="40" t="s">
        <v>648</v>
      </c>
      <c r="I151" s="40"/>
      <c r="J151" s="37" t="s">
        <v>649</v>
      </c>
      <c r="K151" s="39" t="s">
        <v>650</v>
      </c>
      <c r="L151" s="40">
        <v>225</v>
      </c>
      <c r="M151" s="40" t="s">
        <v>651</v>
      </c>
      <c r="N151" s="40" t="s">
        <v>652</v>
      </c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</row>
    <row r="152" spans="1:43" ht="96">
      <c r="A152" s="37">
        <v>119</v>
      </c>
      <c r="B152" s="38" t="s">
        <v>631</v>
      </c>
      <c r="C152" s="39">
        <v>-5.0999999999999997E-2</v>
      </c>
      <c r="D152" s="40">
        <v>747.33</v>
      </c>
      <c r="E152" s="40" t="s">
        <v>632</v>
      </c>
      <c r="F152" s="40"/>
      <c r="G152" s="40">
        <v>-38</v>
      </c>
      <c r="H152" s="40" t="s">
        <v>653</v>
      </c>
      <c r="I152" s="40"/>
      <c r="J152" s="37" t="s">
        <v>178</v>
      </c>
      <c r="K152" s="39" t="s">
        <v>22</v>
      </c>
      <c r="L152" s="40">
        <v>-200</v>
      </c>
      <c r="M152" s="40" t="s">
        <v>654</v>
      </c>
      <c r="N152" s="40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</row>
    <row r="153" spans="1:43" ht="96">
      <c r="A153" s="37">
        <v>120</v>
      </c>
      <c r="B153" s="38" t="s">
        <v>655</v>
      </c>
      <c r="C153" s="39">
        <v>0.20399999999999999</v>
      </c>
      <c r="D153" s="40">
        <v>809.35</v>
      </c>
      <c r="E153" s="40" t="s">
        <v>656</v>
      </c>
      <c r="F153" s="40"/>
      <c r="G153" s="40">
        <v>165</v>
      </c>
      <c r="H153" s="40" t="s">
        <v>657</v>
      </c>
      <c r="I153" s="40"/>
      <c r="J153" s="37" t="s">
        <v>658</v>
      </c>
      <c r="K153" s="39" t="s">
        <v>22</v>
      </c>
      <c r="L153" s="40">
        <v>850</v>
      </c>
      <c r="M153" s="40" t="s">
        <v>659</v>
      </c>
      <c r="N153" s="40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</row>
    <row r="154" spans="1:43" ht="132">
      <c r="A154" s="37">
        <v>121</v>
      </c>
      <c r="B154" s="38" t="s">
        <v>660</v>
      </c>
      <c r="C154" s="39">
        <v>3.8519999999999999E-2</v>
      </c>
      <c r="D154" s="40">
        <v>9600.9699999999993</v>
      </c>
      <c r="E154" s="40" t="s">
        <v>661</v>
      </c>
      <c r="F154" s="40" t="s">
        <v>662</v>
      </c>
      <c r="G154" s="40">
        <v>370</v>
      </c>
      <c r="H154" s="40" t="s">
        <v>663</v>
      </c>
      <c r="I154" s="40" t="s">
        <v>664</v>
      </c>
      <c r="J154" s="37" t="s">
        <v>665</v>
      </c>
      <c r="K154" s="39" t="s">
        <v>666</v>
      </c>
      <c r="L154" s="40">
        <v>2847</v>
      </c>
      <c r="M154" s="40" t="s">
        <v>667</v>
      </c>
      <c r="N154" s="40" t="s">
        <v>668</v>
      </c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</row>
    <row r="155" spans="1:43" ht="120">
      <c r="A155" s="37">
        <v>122</v>
      </c>
      <c r="B155" s="38" t="s">
        <v>669</v>
      </c>
      <c r="C155" s="39">
        <v>8.8599999999999998E-2</v>
      </c>
      <c r="D155" s="40">
        <v>515.29999999999995</v>
      </c>
      <c r="E155" s="40" t="s">
        <v>670</v>
      </c>
      <c r="F155" s="40" t="s">
        <v>671</v>
      </c>
      <c r="G155" s="40">
        <v>46</v>
      </c>
      <c r="H155" s="40" t="s">
        <v>672</v>
      </c>
      <c r="I155" s="40" t="s">
        <v>39</v>
      </c>
      <c r="J155" s="37" t="s">
        <v>673</v>
      </c>
      <c r="K155" s="39" t="s">
        <v>674</v>
      </c>
      <c r="L155" s="40">
        <v>385</v>
      </c>
      <c r="M155" s="40" t="s">
        <v>675</v>
      </c>
      <c r="N155" s="40" t="s">
        <v>676</v>
      </c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</row>
    <row r="156" spans="1:43" ht="108">
      <c r="A156" s="37">
        <v>123</v>
      </c>
      <c r="B156" s="38" t="s">
        <v>677</v>
      </c>
      <c r="C156" s="39">
        <v>8.8599999999999998E-2</v>
      </c>
      <c r="D156" s="40">
        <v>11278.31</v>
      </c>
      <c r="E156" s="40" t="s">
        <v>678</v>
      </c>
      <c r="F156" s="40"/>
      <c r="G156" s="40">
        <v>999</v>
      </c>
      <c r="H156" s="40" t="s">
        <v>679</v>
      </c>
      <c r="I156" s="40"/>
      <c r="J156" s="37" t="s">
        <v>680</v>
      </c>
      <c r="K156" s="39" t="s">
        <v>22</v>
      </c>
      <c r="L156" s="40">
        <v>6021</v>
      </c>
      <c r="M156" s="40" t="s">
        <v>681</v>
      </c>
      <c r="N156" s="40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</row>
    <row r="157" spans="1:43" ht="144">
      <c r="A157" s="37">
        <v>124</v>
      </c>
      <c r="B157" s="38" t="s">
        <v>682</v>
      </c>
      <c r="C157" s="39">
        <v>4.2999999999999997E-2</v>
      </c>
      <c r="D157" s="40">
        <v>789.77</v>
      </c>
      <c r="E157" s="40" t="s">
        <v>683</v>
      </c>
      <c r="F157" s="40" t="s">
        <v>684</v>
      </c>
      <c r="G157" s="40">
        <v>34</v>
      </c>
      <c r="H157" s="40" t="s">
        <v>685</v>
      </c>
      <c r="I157" s="40" t="s">
        <v>686</v>
      </c>
      <c r="J157" s="37" t="s">
        <v>687</v>
      </c>
      <c r="K157" s="39" t="s">
        <v>688</v>
      </c>
      <c r="L157" s="40">
        <v>309</v>
      </c>
      <c r="M157" s="40" t="s">
        <v>689</v>
      </c>
      <c r="N157" s="40" t="s">
        <v>690</v>
      </c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</row>
    <row r="158" spans="1:43" ht="108">
      <c r="A158" s="37">
        <v>125</v>
      </c>
      <c r="B158" s="38" t="s">
        <v>677</v>
      </c>
      <c r="C158" s="39">
        <v>4.2999999999999997E-2</v>
      </c>
      <c r="D158" s="40">
        <v>11278.31</v>
      </c>
      <c r="E158" s="40" t="s">
        <v>678</v>
      </c>
      <c r="F158" s="40"/>
      <c r="G158" s="40">
        <v>485</v>
      </c>
      <c r="H158" s="40" t="s">
        <v>691</v>
      </c>
      <c r="I158" s="40"/>
      <c r="J158" s="37" t="s">
        <v>680</v>
      </c>
      <c r="K158" s="39" t="s">
        <v>22</v>
      </c>
      <c r="L158" s="40">
        <v>2922</v>
      </c>
      <c r="M158" s="40" t="s">
        <v>692</v>
      </c>
      <c r="N158" s="40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</row>
    <row r="159" spans="1:43" ht="96">
      <c r="A159" s="37">
        <v>126</v>
      </c>
      <c r="B159" s="38" t="s">
        <v>464</v>
      </c>
      <c r="C159" s="39">
        <v>2.8000000000000001E-2</v>
      </c>
      <c r="D159" s="40">
        <v>11813.26</v>
      </c>
      <c r="E159" s="40" t="s">
        <v>465</v>
      </c>
      <c r="F159" s="40"/>
      <c r="G159" s="40">
        <v>331</v>
      </c>
      <c r="H159" s="40" t="s">
        <v>693</v>
      </c>
      <c r="I159" s="40"/>
      <c r="J159" s="37" t="s">
        <v>467</v>
      </c>
      <c r="K159" s="39" t="s">
        <v>22</v>
      </c>
      <c r="L159" s="40">
        <v>1504</v>
      </c>
      <c r="M159" s="40" t="s">
        <v>694</v>
      </c>
      <c r="N159" s="40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</row>
    <row r="160" spans="1:43" ht="108">
      <c r="A160" s="37">
        <v>127</v>
      </c>
      <c r="B160" s="38" t="s">
        <v>695</v>
      </c>
      <c r="C160" s="39">
        <v>3.1E-2</v>
      </c>
      <c r="D160" s="40">
        <v>3416.71</v>
      </c>
      <c r="E160" s="40" t="s">
        <v>438</v>
      </c>
      <c r="F160" s="40" t="s">
        <v>439</v>
      </c>
      <c r="G160" s="40">
        <v>106</v>
      </c>
      <c r="H160" s="40" t="s">
        <v>696</v>
      </c>
      <c r="I160" s="40">
        <v>1</v>
      </c>
      <c r="J160" s="37" t="s">
        <v>442</v>
      </c>
      <c r="K160" s="39" t="s">
        <v>443</v>
      </c>
      <c r="L160" s="40">
        <v>534</v>
      </c>
      <c r="M160" s="40" t="s">
        <v>697</v>
      </c>
      <c r="N160" s="40" t="s">
        <v>698</v>
      </c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</row>
    <row r="161" spans="1:43" ht="132">
      <c r="A161" s="37">
        <v>128</v>
      </c>
      <c r="B161" s="38" t="s">
        <v>699</v>
      </c>
      <c r="C161" s="39">
        <v>3.2599999999999997E-2</v>
      </c>
      <c r="D161" s="40">
        <v>373.81</v>
      </c>
      <c r="E161" s="40" t="s">
        <v>456</v>
      </c>
      <c r="F161" s="40" t="s">
        <v>457</v>
      </c>
      <c r="G161" s="40">
        <v>12</v>
      </c>
      <c r="H161" s="40" t="s">
        <v>700</v>
      </c>
      <c r="I161" s="40">
        <v>1</v>
      </c>
      <c r="J161" s="37" t="s">
        <v>460</v>
      </c>
      <c r="K161" s="39" t="s">
        <v>461</v>
      </c>
      <c r="L161" s="40">
        <v>210</v>
      </c>
      <c r="M161" s="40" t="s">
        <v>701</v>
      </c>
      <c r="N161" s="40" t="s">
        <v>698</v>
      </c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</row>
    <row r="162" spans="1:43" ht="108">
      <c r="A162" s="37">
        <v>129</v>
      </c>
      <c r="B162" s="38" t="s">
        <v>702</v>
      </c>
      <c r="C162" s="39">
        <v>1.4</v>
      </c>
      <c r="D162" s="40">
        <v>151.55000000000001</v>
      </c>
      <c r="E162" s="40" t="s">
        <v>703</v>
      </c>
      <c r="F162" s="40"/>
      <c r="G162" s="40">
        <v>212</v>
      </c>
      <c r="H162" s="40" t="s">
        <v>318</v>
      </c>
      <c r="I162" s="40"/>
      <c r="J162" s="37" t="s">
        <v>704</v>
      </c>
      <c r="K162" s="39" t="s">
        <v>22</v>
      </c>
      <c r="L162" s="40">
        <v>692</v>
      </c>
      <c r="M162" s="40" t="s">
        <v>705</v>
      </c>
      <c r="N162" s="40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</row>
    <row r="163" spans="1:43" ht="132">
      <c r="A163" s="37">
        <v>130</v>
      </c>
      <c r="B163" s="38" t="s">
        <v>706</v>
      </c>
      <c r="C163" s="39">
        <v>2.2800000000000001E-2</v>
      </c>
      <c r="D163" s="40">
        <v>29493.22</v>
      </c>
      <c r="E163" s="40" t="s">
        <v>707</v>
      </c>
      <c r="F163" s="40" t="s">
        <v>708</v>
      </c>
      <c r="G163" s="40">
        <v>672</v>
      </c>
      <c r="H163" s="40" t="s">
        <v>709</v>
      </c>
      <c r="I163" s="40">
        <v>6</v>
      </c>
      <c r="J163" s="37" t="s">
        <v>710</v>
      </c>
      <c r="K163" s="39" t="s">
        <v>711</v>
      </c>
      <c r="L163" s="40">
        <v>3606</v>
      </c>
      <c r="M163" s="40" t="s">
        <v>712</v>
      </c>
      <c r="N163" s="40" t="s">
        <v>713</v>
      </c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</row>
    <row r="164" spans="1:43" ht="96">
      <c r="A164" s="37">
        <v>131</v>
      </c>
      <c r="B164" s="38" t="s">
        <v>714</v>
      </c>
      <c r="C164" s="39">
        <v>-4.7699999999999999E-2</v>
      </c>
      <c r="D164" s="40">
        <v>13625.99</v>
      </c>
      <c r="E164" s="40" t="s">
        <v>715</v>
      </c>
      <c r="F164" s="40"/>
      <c r="G164" s="40">
        <v>-650</v>
      </c>
      <c r="H164" s="40" t="s">
        <v>716</v>
      </c>
      <c r="I164" s="40"/>
      <c r="J164" s="37" t="s">
        <v>717</v>
      </c>
      <c r="K164" s="39" t="s">
        <v>22</v>
      </c>
      <c r="L164" s="40">
        <v>-3314</v>
      </c>
      <c r="M164" s="40" t="s">
        <v>718</v>
      </c>
      <c r="N164" s="40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</row>
    <row r="165" spans="1:43" ht="96">
      <c r="A165" s="37">
        <v>132</v>
      </c>
      <c r="B165" s="38" t="s">
        <v>714</v>
      </c>
      <c r="C165" s="39">
        <v>2.1999999999999999E-2</v>
      </c>
      <c r="D165" s="40">
        <v>13625.99</v>
      </c>
      <c r="E165" s="40" t="s">
        <v>715</v>
      </c>
      <c r="F165" s="40"/>
      <c r="G165" s="40">
        <v>300</v>
      </c>
      <c r="H165" s="40" t="s">
        <v>719</v>
      </c>
      <c r="I165" s="40"/>
      <c r="J165" s="37" t="s">
        <v>717</v>
      </c>
      <c r="K165" s="39" t="s">
        <v>22</v>
      </c>
      <c r="L165" s="40">
        <v>1529</v>
      </c>
      <c r="M165" s="40" t="s">
        <v>720</v>
      </c>
      <c r="N165" s="40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</row>
    <row r="166" spans="1:43" ht="132">
      <c r="A166" s="37">
        <v>133</v>
      </c>
      <c r="B166" s="38" t="s">
        <v>721</v>
      </c>
      <c r="C166" s="39">
        <v>5.5E-2</v>
      </c>
      <c r="D166" s="40">
        <v>227.53</v>
      </c>
      <c r="E166" s="40" t="s">
        <v>722</v>
      </c>
      <c r="F166" s="40" t="s">
        <v>723</v>
      </c>
      <c r="G166" s="40">
        <v>13</v>
      </c>
      <c r="H166" s="40" t="s">
        <v>724</v>
      </c>
      <c r="I166" s="40">
        <v>1</v>
      </c>
      <c r="J166" s="37" t="s">
        <v>725</v>
      </c>
      <c r="K166" s="39" t="s">
        <v>726</v>
      </c>
      <c r="L166" s="40">
        <v>118</v>
      </c>
      <c r="M166" s="40" t="s">
        <v>727</v>
      </c>
      <c r="N166" s="40">
        <v>1</v>
      </c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</row>
    <row r="167" spans="1:43" ht="156">
      <c r="A167" s="41">
        <v>134</v>
      </c>
      <c r="B167" s="42" t="s">
        <v>728</v>
      </c>
      <c r="C167" s="43">
        <v>6.2E-2</v>
      </c>
      <c r="D167" s="44">
        <v>1587.67</v>
      </c>
      <c r="E167" s="44" t="s">
        <v>729</v>
      </c>
      <c r="F167" s="44" t="s">
        <v>730</v>
      </c>
      <c r="G167" s="44">
        <v>98</v>
      </c>
      <c r="H167" s="44" t="s">
        <v>731</v>
      </c>
      <c r="I167" s="44">
        <v>1</v>
      </c>
      <c r="J167" s="41" t="s">
        <v>732</v>
      </c>
      <c r="K167" s="43" t="s">
        <v>733</v>
      </c>
      <c r="L167" s="44">
        <v>282</v>
      </c>
      <c r="M167" s="44" t="s">
        <v>734</v>
      </c>
      <c r="N167" s="44">
        <v>3</v>
      </c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</row>
    <row r="168" spans="1:43" ht="21" customHeight="1">
      <c r="A168" s="69" t="s">
        <v>735</v>
      </c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</row>
    <row r="169" spans="1:43" ht="132">
      <c r="A169" s="37">
        <v>135</v>
      </c>
      <c r="B169" s="38" t="s">
        <v>736</v>
      </c>
      <c r="C169" s="39">
        <v>1.2</v>
      </c>
      <c r="D169" s="40">
        <v>153.66</v>
      </c>
      <c r="E169" s="40" t="s">
        <v>595</v>
      </c>
      <c r="F169" s="40" t="s">
        <v>596</v>
      </c>
      <c r="G169" s="40">
        <v>184</v>
      </c>
      <c r="H169" s="40" t="s">
        <v>737</v>
      </c>
      <c r="I169" s="40" t="s">
        <v>738</v>
      </c>
      <c r="J169" s="37" t="s">
        <v>599</v>
      </c>
      <c r="K169" s="39" t="s">
        <v>600</v>
      </c>
      <c r="L169" s="40">
        <v>2037</v>
      </c>
      <c r="M169" s="40" t="s">
        <v>739</v>
      </c>
      <c r="N169" s="40" t="s">
        <v>740</v>
      </c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</row>
    <row r="170" spans="1:43" ht="96">
      <c r="A170" s="37">
        <v>136</v>
      </c>
      <c r="B170" s="38" t="s">
        <v>603</v>
      </c>
      <c r="C170" s="39">
        <v>-1.536</v>
      </c>
      <c r="D170" s="40">
        <v>71.150000000000006</v>
      </c>
      <c r="E170" s="40" t="s">
        <v>604</v>
      </c>
      <c r="F170" s="40"/>
      <c r="G170" s="40">
        <v>-109</v>
      </c>
      <c r="H170" s="40" t="s">
        <v>741</v>
      </c>
      <c r="I170" s="40"/>
      <c r="J170" s="37" t="s">
        <v>606</v>
      </c>
      <c r="K170" s="39" t="s">
        <v>22</v>
      </c>
      <c r="L170" s="40">
        <v>-1233</v>
      </c>
      <c r="M170" s="40" t="s">
        <v>742</v>
      </c>
      <c r="N170" s="4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</row>
    <row r="171" spans="1:43" ht="84">
      <c r="A171" s="37">
        <v>137</v>
      </c>
      <c r="B171" s="38" t="s">
        <v>608</v>
      </c>
      <c r="C171" s="39">
        <v>1.536</v>
      </c>
      <c r="D171" s="40">
        <v>57.65</v>
      </c>
      <c r="E171" s="40" t="s">
        <v>609</v>
      </c>
      <c r="F171" s="40"/>
      <c r="G171" s="40">
        <v>89</v>
      </c>
      <c r="H171" s="40" t="s">
        <v>743</v>
      </c>
      <c r="I171" s="40"/>
      <c r="J171" s="37" t="s">
        <v>611</v>
      </c>
      <c r="K171" s="39" t="s">
        <v>22</v>
      </c>
      <c r="L171" s="40">
        <v>1198</v>
      </c>
      <c r="M171" s="40" t="s">
        <v>744</v>
      </c>
      <c r="N171" s="40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</row>
    <row r="172" spans="1:43" ht="132">
      <c r="A172" s="37">
        <v>138</v>
      </c>
      <c r="B172" s="38" t="s">
        <v>745</v>
      </c>
      <c r="C172" s="39">
        <v>3.4099999999999998E-2</v>
      </c>
      <c r="D172" s="40">
        <v>9600.9699999999993</v>
      </c>
      <c r="E172" s="40" t="s">
        <v>661</v>
      </c>
      <c r="F172" s="40" t="s">
        <v>662</v>
      </c>
      <c r="G172" s="40">
        <v>327</v>
      </c>
      <c r="H172" s="40" t="s">
        <v>746</v>
      </c>
      <c r="I172" s="40" t="s">
        <v>747</v>
      </c>
      <c r="J172" s="37" t="s">
        <v>665</v>
      </c>
      <c r="K172" s="39" t="s">
        <v>666</v>
      </c>
      <c r="L172" s="40">
        <v>2521</v>
      </c>
      <c r="M172" s="40" t="s">
        <v>748</v>
      </c>
      <c r="N172" s="40" t="s">
        <v>749</v>
      </c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</row>
    <row r="173" spans="1:43" ht="108">
      <c r="A173" s="37">
        <v>139</v>
      </c>
      <c r="B173" s="38" t="s">
        <v>750</v>
      </c>
      <c r="C173" s="39">
        <v>1.5</v>
      </c>
      <c r="D173" s="40">
        <v>247.21</v>
      </c>
      <c r="E173" s="40" t="s">
        <v>614</v>
      </c>
      <c r="F173" s="40" t="s">
        <v>615</v>
      </c>
      <c r="G173" s="40">
        <v>371</v>
      </c>
      <c r="H173" s="40" t="s">
        <v>751</v>
      </c>
      <c r="I173" s="40" t="s">
        <v>752</v>
      </c>
      <c r="J173" s="37" t="s">
        <v>618</v>
      </c>
      <c r="K173" s="39" t="s">
        <v>619</v>
      </c>
      <c r="L173" s="40">
        <v>2676</v>
      </c>
      <c r="M173" s="40" t="s">
        <v>753</v>
      </c>
      <c r="N173" s="40" t="s">
        <v>754</v>
      </c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</row>
    <row r="174" spans="1:43" ht="120">
      <c r="A174" s="37">
        <v>140</v>
      </c>
      <c r="B174" s="38" t="s">
        <v>622</v>
      </c>
      <c r="C174" s="39">
        <v>0.77</v>
      </c>
      <c r="D174" s="40">
        <v>179.97</v>
      </c>
      <c r="E174" s="40" t="s">
        <v>623</v>
      </c>
      <c r="F174" s="40"/>
      <c r="G174" s="40">
        <v>139</v>
      </c>
      <c r="H174" s="40" t="s">
        <v>755</v>
      </c>
      <c r="I174" s="40"/>
      <c r="J174" s="37" t="s">
        <v>625</v>
      </c>
      <c r="K174" s="39" t="s">
        <v>22</v>
      </c>
      <c r="L174" s="40">
        <v>755</v>
      </c>
      <c r="M174" s="40" t="s">
        <v>756</v>
      </c>
      <c r="N174" s="40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</row>
    <row r="175" spans="1:43" ht="96">
      <c r="A175" s="37">
        <v>141</v>
      </c>
      <c r="B175" s="38" t="s">
        <v>631</v>
      </c>
      <c r="C175" s="39">
        <v>1.5229999999999999</v>
      </c>
      <c r="D175" s="40">
        <v>747.33</v>
      </c>
      <c r="E175" s="40" t="s">
        <v>632</v>
      </c>
      <c r="F175" s="40"/>
      <c r="G175" s="40">
        <v>1138</v>
      </c>
      <c r="H175" s="40" t="s">
        <v>757</v>
      </c>
      <c r="I175" s="40"/>
      <c r="J175" s="37" t="s">
        <v>178</v>
      </c>
      <c r="K175" s="39" t="s">
        <v>22</v>
      </c>
      <c r="L175" s="40">
        <v>5986</v>
      </c>
      <c r="M175" s="40" t="s">
        <v>758</v>
      </c>
      <c r="N175" s="40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</row>
    <row r="176" spans="1:43" ht="96">
      <c r="A176" s="37">
        <v>142</v>
      </c>
      <c r="B176" s="38" t="s">
        <v>105</v>
      </c>
      <c r="C176" s="39">
        <v>1.9400000000000001E-2</v>
      </c>
      <c r="D176" s="40">
        <v>7230.05</v>
      </c>
      <c r="E176" s="40" t="s">
        <v>106</v>
      </c>
      <c r="F176" s="40"/>
      <c r="G176" s="40">
        <v>140</v>
      </c>
      <c r="H176" s="40" t="s">
        <v>759</v>
      </c>
      <c r="I176" s="40"/>
      <c r="J176" s="37" t="s">
        <v>108</v>
      </c>
      <c r="K176" s="39" t="s">
        <v>22</v>
      </c>
      <c r="L176" s="40">
        <v>613</v>
      </c>
      <c r="M176" s="40" t="s">
        <v>760</v>
      </c>
      <c r="N176" s="40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</row>
    <row r="177" spans="1:43" ht="96">
      <c r="A177" s="37">
        <v>143</v>
      </c>
      <c r="B177" s="38" t="s">
        <v>115</v>
      </c>
      <c r="C177" s="39">
        <v>1.9400000000000001E-2</v>
      </c>
      <c r="D177" s="40">
        <v>3024.51</v>
      </c>
      <c r="E177" s="40" t="s">
        <v>116</v>
      </c>
      <c r="F177" s="40"/>
      <c r="G177" s="40">
        <v>59</v>
      </c>
      <c r="H177" s="40" t="s">
        <v>761</v>
      </c>
      <c r="I177" s="40"/>
      <c r="J177" s="37" t="s">
        <v>118</v>
      </c>
      <c r="K177" s="39" t="s">
        <v>22</v>
      </c>
      <c r="L177" s="40">
        <v>262</v>
      </c>
      <c r="M177" s="40" t="s">
        <v>762</v>
      </c>
      <c r="N177" s="40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</row>
    <row r="178" spans="1:43" ht="132">
      <c r="A178" s="37">
        <v>144</v>
      </c>
      <c r="B178" s="38" t="s">
        <v>763</v>
      </c>
      <c r="C178" s="39">
        <v>4.1000000000000002E-2</v>
      </c>
      <c r="D178" s="40">
        <v>2801.21</v>
      </c>
      <c r="E178" s="40" t="s">
        <v>636</v>
      </c>
      <c r="F178" s="40" t="s">
        <v>637</v>
      </c>
      <c r="G178" s="40">
        <v>115</v>
      </c>
      <c r="H178" s="40" t="s">
        <v>764</v>
      </c>
      <c r="I178" s="40" t="s">
        <v>85</v>
      </c>
      <c r="J178" s="37" t="s">
        <v>639</v>
      </c>
      <c r="K178" s="39" t="s">
        <v>640</v>
      </c>
      <c r="L178" s="40">
        <v>816</v>
      </c>
      <c r="M178" s="40" t="s">
        <v>765</v>
      </c>
      <c r="N178" s="40" t="s">
        <v>766</v>
      </c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</row>
    <row r="179" spans="1:43" ht="96">
      <c r="A179" s="37">
        <v>145</v>
      </c>
      <c r="B179" s="38" t="s">
        <v>631</v>
      </c>
      <c r="C179" s="39">
        <v>-0.1255</v>
      </c>
      <c r="D179" s="40">
        <v>747.33</v>
      </c>
      <c r="E179" s="40" t="s">
        <v>632</v>
      </c>
      <c r="F179" s="40"/>
      <c r="G179" s="40">
        <v>-94</v>
      </c>
      <c r="H179" s="40" t="s">
        <v>767</v>
      </c>
      <c r="I179" s="40"/>
      <c r="J179" s="37" t="s">
        <v>178</v>
      </c>
      <c r="K179" s="39" t="s">
        <v>22</v>
      </c>
      <c r="L179" s="40">
        <v>-493</v>
      </c>
      <c r="M179" s="40" t="s">
        <v>768</v>
      </c>
      <c r="N179" s="40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</row>
    <row r="180" spans="1:43" ht="168">
      <c r="A180" s="37">
        <v>146</v>
      </c>
      <c r="B180" s="38" t="s">
        <v>769</v>
      </c>
      <c r="C180" s="39">
        <v>4.1000000000000002E-2</v>
      </c>
      <c r="D180" s="40">
        <v>789.51</v>
      </c>
      <c r="E180" s="40" t="s">
        <v>646</v>
      </c>
      <c r="F180" s="40" t="s">
        <v>647</v>
      </c>
      <c r="G180" s="40">
        <v>32</v>
      </c>
      <c r="H180" s="40" t="s">
        <v>770</v>
      </c>
      <c r="I180" s="40"/>
      <c r="J180" s="37" t="s">
        <v>649</v>
      </c>
      <c r="K180" s="39" t="s">
        <v>650</v>
      </c>
      <c r="L180" s="40">
        <v>185</v>
      </c>
      <c r="M180" s="40" t="s">
        <v>771</v>
      </c>
      <c r="N180" s="40" t="s">
        <v>772</v>
      </c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</row>
    <row r="181" spans="1:43" ht="96">
      <c r="A181" s="37">
        <v>147</v>
      </c>
      <c r="B181" s="38" t="s">
        <v>631</v>
      </c>
      <c r="C181" s="39">
        <v>-4.1799999999999997E-2</v>
      </c>
      <c r="D181" s="40">
        <v>747.33</v>
      </c>
      <c r="E181" s="40" t="s">
        <v>632</v>
      </c>
      <c r="F181" s="40"/>
      <c r="G181" s="40">
        <v>-31</v>
      </c>
      <c r="H181" s="40" t="s">
        <v>773</v>
      </c>
      <c r="I181" s="40"/>
      <c r="J181" s="37" t="s">
        <v>178</v>
      </c>
      <c r="K181" s="39" t="s">
        <v>22</v>
      </c>
      <c r="L181" s="40">
        <v>-164</v>
      </c>
      <c r="M181" s="40" t="s">
        <v>774</v>
      </c>
      <c r="N181" s="40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</row>
    <row r="182" spans="1:43" ht="96">
      <c r="A182" s="37">
        <v>148</v>
      </c>
      <c r="B182" s="38" t="s">
        <v>655</v>
      </c>
      <c r="C182" s="39">
        <v>0.1673</v>
      </c>
      <c r="D182" s="40">
        <v>809.35</v>
      </c>
      <c r="E182" s="40" t="s">
        <v>656</v>
      </c>
      <c r="F182" s="40"/>
      <c r="G182" s="40">
        <v>135</v>
      </c>
      <c r="H182" s="40" t="s">
        <v>775</v>
      </c>
      <c r="I182" s="40"/>
      <c r="J182" s="37" t="s">
        <v>658</v>
      </c>
      <c r="K182" s="39" t="s">
        <v>22</v>
      </c>
      <c r="L182" s="40">
        <v>697</v>
      </c>
      <c r="M182" s="40" t="s">
        <v>776</v>
      </c>
      <c r="N182" s="40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</row>
    <row r="183" spans="1:43" ht="120">
      <c r="A183" s="37">
        <v>149</v>
      </c>
      <c r="B183" s="38" t="s">
        <v>777</v>
      </c>
      <c r="C183" s="39">
        <v>8.5999999999999993E-2</v>
      </c>
      <c r="D183" s="40">
        <v>515.29999999999995</v>
      </c>
      <c r="E183" s="40" t="s">
        <v>670</v>
      </c>
      <c r="F183" s="40" t="s">
        <v>671</v>
      </c>
      <c r="G183" s="40">
        <v>44</v>
      </c>
      <c r="H183" s="40" t="s">
        <v>778</v>
      </c>
      <c r="I183" s="40" t="s">
        <v>39</v>
      </c>
      <c r="J183" s="37" t="s">
        <v>673</v>
      </c>
      <c r="K183" s="39" t="s">
        <v>674</v>
      </c>
      <c r="L183" s="40">
        <v>374</v>
      </c>
      <c r="M183" s="40" t="s">
        <v>779</v>
      </c>
      <c r="N183" s="40" t="s">
        <v>780</v>
      </c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</row>
    <row r="184" spans="1:43" ht="108">
      <c r="A184" s="37">
        <v>150</v>
      </c>
      <c r="B184" s="38" t="s">
        <v>677</v>
      </c>
      <c r="C184" s="39">
        <v>8.5999999999999993E-2</v>
      </c>
      <c r="D184" s="40">
        <v>11278.31</v>
      </c>
      <c r="E184" s="40" t="s">
        <v>678</v>
      </c>
      <c r="F184" s="40"/>
      <c r="G184" s="40">
        <v>970</v>
      </c>
      <c r="H184" s="40" t="s">
        <v>781</v>
      </c>
      <c r="I184" s="40"/>
      <c r="J184" s="37" t="s">
        <v>680</v>
      </c>
      <c r="K184" s="39" t="s">
        <v>22</v>
      </c>
      <c r="L184" s="40">
        <v>5844</v>
      </c>
      <c r="M184" s="40" t="s">
        <v>782</v>
      </c>
      <c r="N184" s="40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</row>
    <row r="185" spans="1:43" ht="144">
      <c r="A185" s="37">
        <v>151</v>
      </c>
      <c r="B185" s="38" t="s">
        <v>783</v>
      </c>
      <c r="C185" s="39">
        <v>3.9E-2</v>
      </c>
      <c r="D185" s="40">
        <v>789.77</v>
      </c>
      <c r="E185" s="40" t="s">
        <v>683</v>
      </c>
      <c r="F185" s="40" t="s">
        <v>684</v>
      </c>
      <c r="G185" s="40">
        <v>31</v>
      </c>
      <c r="H185" s="40" t="s">
        <v>784</v>
      </c>
      <c r="I185" s="40" t="s">
        <v>747</v>
      </c>
      <c r="J185" s="37" t="s">
        <v>687</v>
      </c>
      <c r="K185" s="39" t="s">
        <v>688</v>
      </c>
      <c r="L185" s="40">
        <v>280</v>
      </c>
      <c r="M185" s="40" t="s">
        <v>785</v>
      </c>
      <c r="N185" s="40" t="s">
        <v>786</v>
      </c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</row>
    <row r="186" spans="1:43" ht="108">
      <c r="A186" s="37">
        <v>152</v>
      </c>
      <c r="B186" s="38" t="s">
        <v>677</v>
      </c>
      <c r="C186" s="39">
        <v>3.9E-2</v>
      </c>
      <c r="D186" s="40">
        <v>11278.31</v>
      </c>
      <c r="E186" s="40" t="s">
        <v>678</v>
      </c>
      <c r="F186" s="40"/>
      <c r="G186" s="40">
        <v>440</v>
      </c>
      <c r="H186" s="40" t="s">
        <v>787</v>
      </c>
      <c r="I186" s="40"/>
      <c r="J186" s="37" t="s">
        <v>680</v>
      </c>
      <c r="K186" s="39" t="s">
        <v>22</v>
      </c>
      <c r="L186" s="40">
        <v>2650</v>
      </c>
      <c r="M186" s="40" t="s">
        <v>788</v>
      </c>
      <c r="N186" s="40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</row>
    <row r="187" spans="1:43" ht="108">
      <c r="A187" s="37">
        <v>153</v>
      </c>
      <c r="B187" s="38" t="s">
        <v>789</v>
      </c>
      <c r="C187" s="39">
        <v>2.8000000000000001E-2</v>
      </c>
      <c r="D187" s="40">
        <v>3416.71</v>
      </c>
      <c r="E187" s="40" t="s">
        <v>438</v>
      </c>
      <c r="F187" s="40" t="s">
        <v>439</v>
      </c>
      <c r="G187" s="40">
        <v>96</v>
      </c>
      <c r="H187" s="40" t="s">
        <v>790</v>
      </c>
      <c r="I187" s="40">
        <v>1</v>
      </c>
      <c r="J187" s="37" t="s">
        <v>442</v>
      </c>
      <c r="K187" s="39" t="s">
        <v>443</v>
      </c>
      <c r="L187" s="40">
        <v>483</v>
      </c>
      <c r="M187" s="40" t="s">
        <v>791</v>
      </c>
      <c r="N187" s="40" t="s">
        <v>792</v>
      </c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</row>
    <row r="188" spans="1:43" ht="132">
      <c r="A188" s="37">
        <v>154</v>
      </c>
      <c r="B188" s="38" t="s">
        <v>793</v>
      </c>
      <c r="C188" s="39">
        <v>3.0099999999999998E-2</v>
      </c>
      <c r="D188" s="40">
        <v>373.81</v>
      </c>
      <c r="E188" s="40" t="s">
        <v>456</v>
      </c>
      <c r="F188" s="40" t="s">
        <v>457</v>
      </c>
      <c r="G188" s="40">
        <v>11</v>
      </c>
      <c r="H188" s="40" t="s">
        <v>352</v>
      </c>
      <c r="I188" s="40">
        <v>1</v>
      </c>
      <c r="J188" s="37" t="s">
        <v>460</v>
      </c>
      <c r="K188" s="39" t="s">
        <v>461</v>
      </c>
      <c r="L188" s="40">
        <v>194</v>
      </c>
      <c r="M188" s="40" t="s">
        <v>794</v>
      </c>
      <c r="N188" s="40" t="s">
        <v>795</v>
      </c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</row>
    <row r="189" spans="1:43" ht="96">
      <c r="A189" s="37">
        <v>155</v>
      </c>
      <c r="B189" s="38" t="s">
        <v>464</v>
      </c>
      <c r="C189" s="39">
        <v>2.5000000000000001E-2</v>
      </c>
      <c r="D189" s="40">
        <v>11813.26</v>
      </c>
      <c r="E189" s="40" t="s">
        <v>465</v>
      </c>
      <c r="F189" s="40"/>
      <c r="G189" s="40">
        <v>295</v>
      </c>
      <c r="H189" s="40" t="s">
        <v>796</v>
      </c>
      <c r="I189" s="40"/>
      <c r="J189" s="37" t="s">
        <v>467</v>
      </c>
      <c r="K189" s="39" t="s">
        <v>22</v>
      </c>
      <c r="L189" s="40">
        <v>1343</v>
      </c>
      <c r="M189" s="40" t="s">
        <v>797</v>
      </c>
      <c r="N189" s="40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1:43" ht="108">
      <c r="A190" s="37">
        <v>156</v>
      </c>
      <c r="B190" s="38" t="s">
        <v>702</v>
      </c>
      <c r="C190" s="39">
        <v>1.35</v>
      </c>
      <c r="D190" s="40">
        <v>151.55000000000001</v>
      </c>
      <c r="E190" s="40" t="s">
        <v>703</v>
      </c>
      <c r="F190" s="40"/>
      <c r="G190" s="40">
        <v>205</v>
      </c>
      <c r="H190" s="40" t="s">
        <v>798</v>
      </c>
      <c r="I190" s="40"/>
      <c r="J190" s="37" t="s">
        <v>704</v>
      </c>
      <c r="K190" s="39" t="s">
        <v>22</v>
      </c>
      <c r="L190" s="40">
        <v>667</v>
      </c>
      <c r="M190" s="40" t="s">
        <v>799</v>
      </c>
      <c r="N190" s="4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1:43" ht="132">
      <c r="A191" s="37">
        <v>157</v>
      </c>
      <c r="B191" s="38" t="s">
        <v>800</v>
      </c>
      <c r="C191" s="39">
        <v>4.3999999999999997E-2</v>
      </c>
      <c r="D191" s="40">
        <v>29493.22</v>
      </c>
      <c r="E191" s="40" t="s">
        <v>707</v>
      </c>
      <c r="F191" s="40" t="s">
        <v>708</v>
      </c>
      <c r="G191" s="40">
        <v>1298</v>
      </c>
      <c r="H191" s="40" t="s">
        <v>801</v>
      </c>
      <c r="I191" s="40">
        <v>11</v>
      </c>
      <c r="J191" s="37" t="s">
        <v>710</v>
      </c>
      <c r="K191" s="39" t="s">
        <v>711</v>
      </c>
      <c r="L191" s="40">
        <v>6958</v>
      </c>
      <c r="M191" s="40" t="s">
        <v>802</v>
      </c>
      <c r="N191" s="40" t="s">
        <v>803</v>
      </c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1:43" ht="96">
      <c r="A192" s="37">
        <v>158</v>
      </c>
      <c r="B192" s="38" t="s">
        <v>714</v>
      </c>
      <c r="C192" s="39">
        <v>-9.1999999999999998E-2</v>
      </c>
      <c r="D192" s="40">
        <v>13625.99</v>
      </c>
      <c r="E192" s="40" t="s">
        <v>715</v>
      </c>
      <c r="F192" s="40"/>
      <c r="G192" s="40">
        <v>-1254</v>
      </c>
      <c r="H192" s="40" t="s">
        <v>804</v>
      </c>
      <c r="I192" s="40"/>
      <c r="J192" s="37" t="s">
        <v>717</v>
      </c>
      <c r="K192" s="39" t="s">
        <v>22</v>
      </c>
      <c r="L192" s="40">
        <v>-6392</v>
      </c>
      <c r="M192" s="40" t="s">
        <v>805</v>
      </c>
      <c r="N192" s="40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spans="1:43" ht="96">
      <c r="A193" s="37">
        <v>159</v>
      </c>
      <c r="B193" s="38" t="s">
        <v>714</v>
      </c>
      <c r="C193" s="39">
        <v>4.3499999999999997E-2</v>
      </c>
      <c r="D193" s="40">
        <v>13625.99</v>
      </c>
      <c r="E193" s="40" t="s">
        <v>715</v>
      </c>
      <c r="F193" s="40"/>
      <c r="G193" s="40">
        <v>593</v>
      </c>
      <c r="H193" s="40" t="s">
        <v>119</v>
      </c>
      <c r="I193" s="40"/>
      <c r="J193" s="37" t="s">
        <v>717</v>
      </c>
      <c r="K193" s="39" t="s">
        <v>22</v>
      </c>
      <c r="L193" s="40">
        <v>3022</v>
      </c>
      <c r="M193" s="40" t="s">
        <v>806</v>
      </c>
      <c r="N193" s="40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</row>
    <row r="194" spans="1:43" ht="132">
      <c r="A194" s="37">
        <v>160</v>
      </c>
      <c r="B194" s="38" t="s">
        <v>807</v>
      </c>
      <c r="C194" s="39">
        <v>5.0999999999999997E-2</v>
      </c>
      <c r="D194" s="40">
        <v>227.53</v>
      </c>
      <c r="E194" s="40" t="s">
        <v>722</v>
      </c>
      <c r="F194" s="40" t="s">
        <v>723</v>
      </c>
      <c r="G194" s="40">
        <v>12</v>
      </c>
      <c r="H194" s="40" t="s">
        <v>724</v>
      </c>
      <c r="I194" s="40"/>
      <c r="J194" s="37" t="s">
        <v>725</v>
      </c>
      <c r="K194" s="39" t="s">
        <v>726</v>
      </c>
      <c r="L194" s="40">
        <v>109</v>
      </c>
      <c r="M194" s="40" t="s">
        <v>808</v>
      </c>
      <c r="N194" s="40">
        <v>1</v>
      </c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</row>
    <row r="195" spans="1:43" ht="156">
      <c r="A195" s="41">
        <v>161</v>
      </c>
      <c r="B195" s="42" t="s">
        <v>809</v>
      </c>
      <c r="C195" s="43">
        <v>6.5000000000000002E-2</v>
      </c>
      <c r="D195" s="44">
        <v>1587.67</v>
      </c>
      <c r="E195" s="44" t="s">
        <v>729</v>
      </c>
      <c r="F195" s="44" t="s">
        <v>730</v>
      </c>
      <c r="G195" s="44">
        <v>103</v>
      </c>
      <c r="H195" s="44" t="s">
        <v>810</v>
      </c>
      <c r="I195" s="44">
        <v>1</v>
      </c>
      <c r="J195" s="41" t="s">
        <v>732</v>
      </c>
      <c r="K195" s="43" t="s">
        <v>733</v>
      </c>
      <c r="L195" s="44">
        <v>296</v>
      </c>
      <c r="M195" s="44" t="s">
        <v>811</v>
      </c>
      <c r="N195" s="44">
        <v>3</v>
      </c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</row>
    <row r="196" spans="1:43" ht="21" customHeight="1">
      <c r="A196" s="69" t="s">
        <v>812</v>
      </c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</row>
    <row r="197" spans="1:43" ht="132">
      <c r="A197" s="37">
        <v>162</v>
      </c>
      <c r="B197" s="38" t="s">
        <v>813</v>
      </c>
      <c r="C197" s="39">
        <v>2.7</v>
      </c>
      <c r="D197" s="40">
        <v>153.66</v>
      </c>
      <c r="E197" s="40" t="s">
        <v>595</v>
      </c>
      <c r="F197" s="40" t="s">
        <v>596</v>
      </c>
      <c r="G197" s="40">
        <v>415</v>
      </c>
      <c r="H197" s="40" t="s">
        <v>814</v>
      </c>
      <c r="I197" s="40" t="s">
        <v>815</v>
      </c>
      <c r="J197" s="37" t="s">
        <v>599</v>
      </c>
      <c r="K197" s="39" t="s">
        <v>600</v>
      </c>
      <c r="L197" s="40">
        <v>4583</v>
      </c>
      <c r="M197" s="40" t="s">
        <v>816</v>
      </c>
      <c r="N197" s="40" t="s">
        <v>817</v>
      </c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</row>
    <row r="198" spans="1:43" ht="96">
      <c r="A198" s="37">
        <v>163</v>
      </c>
      <c r="B198" s="38" t="s">
        <v>603</v>
      </c>
      <c r="C198" s="39">
        <v>-3.456</v>
      </c>
      <c r="D198" s="40">
        <v>71.150000000000006</v>
      </c>
      <c r="E198" s="40" t="s">
        <v>604</v>
      </c>
      <c r="F198" s="40"/>
      <c r="G198" s="40">
        <v>-246</v>
      </c>
      <c r="H198" s="40" t="s">
        <v>818</v>
      </c>
      <c r="I198" s="40"/>
      <c r="J198" s="37" t="s">
        <v>606</v>
      </c>
      <c r="K198" s="39" t="s">
        <v>22</v>
      </c>
      <c r="L198" s="40">
        <v>-2775</v>
      </c>
      <c r="M198" s="40" t="s">
        <v>819</v>
      </c>
      <c r="N198" s="40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</row>
    <row r="199" spans="1:43" ht="84">
      <c r="A199" s="37">
        <v>164</v>
      </c>
      <c r="B199" s="38" t="s">
        <v>608</v>
      </c>
      <c r="C199" s="39">
        <v>3.456</v>
      </c>
      <c r="D199" s="40">
        <v>57.65</v>
      </c>
      <c r="E199" s="40" t="s">
        <v>609</v>
      </c>
      <c r="F199" s="40"/>
      <c r="G199" s="40">
        <v>199</v>
      </c>
      <c r="H199" s="40" t="s">
        <v>197</v>
      </c>
      <c r="I199" s="40"/>
      <c r="J199" s="37" t="s">
        <v>611</v>
      </c>
      <c r="K199" s="39" t="s">
        <v>22</v>
      </c>
      <c r="L199" s="40">
        <v>2696</v>
      </c>
      <c r="M199" s="40" t="s">
        <v>820</v>
      </c>
      <c r="N199" s="40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</row>
    <row r="200" spans="1:43" ht="132">
      <c r="A200" s="37">
        <v>165</v>
      </c>
      <c r="B200" s="38" t="s">
        <v>821</v>
      </c>
      <c r="C200" s="39">
        <v>8.1699999999999995E-2</v>
      </c>
      <c r="D200" s="40">
        <v>9600.9699999999993</v>
      </c>
      <c r="E200" s="40" t="s">
        <v>661</v>
      </c>
      <c r="F200" s="40" t="s">
        <v>662</v>
      </c>
      <c r="G200" s="40">
        <v>784</v>
      </c>
      <c r="H200" s="40" t="s">
        <v>822</v>
      </c>
      <c r="I200" s="40" t="s">
        <v>823</v>
      </c>
      <c r="J200" s="37" t="s">
        <v>665</v>
      </c>
      <c r="K200" s="39" t="s">
        <v>666</v>
      </c>
      <c r="L200" s="40">
        <v>6039</v>
      </c>
      <c r="M200" s="40" t="s">
        <v>824</v>
      </c>
      <c r="N200" s="40" t="s">
        <v>825</v>
      </c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</row>
    <row r="201" spans="1:43" ht="108">
      <c r="A201" s="37">
        <v>166</v>
      </c>
      <c r="B201" s="38" t="s">
        <v>826</v>
      </c>
      <c r="C201" s="39">
        <v>2.65</v>
      </c>
      <c r="D201" s="40">
        <v>247.21</v>
      </c>
      <c r="E201" s="40" t="s">
        <v>614</v>
      </c>
      <c r="F201" s="40" t="s">
        <v>615</v>
      </c>
      <c r="G201" s="40">
        <v>655</v>
      </c>
      <c r="H201" s="40" t="s">
        <v>827</v>
      </c>
      <c r="I201" s="40" t="s">
        <v>828</v>
      </c>
      <c r="J201" s="37" t="s">
        <v>618</v>
      </c>
      <c r="K201" s="39" t="s">
        <v>619</v>
      </c>
      <c r="L201" s="40">
        <v>4727</v>
      </c>
      <c r="M201" s="40" t="s">
        <v>829</v>
      </c>
      <c r="N201" s="40" t="s">
        <v>830</v>
      </c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</row>
    <row r="202" spans="1:43" ht="120">
      <c r="A202" s="37">
        <v>167</v>
      </c>
      <c r="B202" s="38" t="s">
        <v>622</v>
      </c>
      <c r="C202" s="39">
        <v>1.36</v>
      </c>
      <c r="D202" s="40">
        <v>179.97</v>
      </c>
      <c r="E202" s="40" t="s">
        <v>623</v>
      </c>
      <c r="F202" s="40"/>
      <c r="G202" s="40">
        <v>245</v>
      </c>
      <c r="H202" s="40" t="s">
        <v>831</v>
      </c>
      <c r="I202" s="40"/>
      <c r="J202" s="37" t="s">
        <v>625</v>
      </c>
      <c r="K202" s="39" t="s">
        <v>22</v>
      </c>
      <c r="L202" s="40">
        <v>1333</v>
      </c>
      <c r="M202" s="40" t="s">
        <v>832</v>
      </c>
      <c r="N202" s="40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</row>
    <row r="203" spans="1:43" ht="96">
      <c r="A203" s="37">
        <v>168</v>
      </c>
      <c r="B203" s="38" t="s">
        <v>631</v>
      </c>
      <c r="C203" s="39">
        <v>2.65</v>
      </c>
      <c r="D203" s="40">
        <v>747.33</v>
      </c>
      <c r="E203" s="40" t="s">
        <v>632</v>
      </c>
      <c r="F203" s="40"/>
      <c r="G203" s="40">
        <v>1980</v>
      </c>
      <c r="H203" s="40" t="s">
        <v>833</v>
      </c>
      <c r="I203" s="40"/>
      <c r="J203" s="37" t="s">
        <v>178</v>
      </c>
      <c r="K203" s="39" t="s">
        <v>22</v>
      </c>
      <c r="L203" s="40">
        <v>10415</v>
      </c>
      <c r="M203" s="40" t="s">
        <v>834</v>
      </c>
      <c r="N203" s="40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</row>
    <row r="204" spans="1:43" ht="96">
      <c r="A204" s="37">
        <v>169</v>
      </c>
      <c r="B204" s="38" t="s">
        <v>105</v>
      </c>
      <c r="C204" s="39">
        <v>4.19E-2</v>
      </c>
      <c r="D204" s="40">
        <v>7230.05</v>
      </c>
      <c r="E204" s="40" t="s">
        <v>106</v>
      </c>
      <c r="F204" s="40"/>
      <c r="G204" s="40">
        <v>303</v>
      </c>
      <c r="H204" s="40" t="s">
        <v>835</v>
      </c>
      <c r="I204" s="40"/>
      <c r="J204" s="37" t="s">
        <v>108</v>
      </c>
      <c r="K204" s="39" t="s">
        <v>22</v>
      </c>
      <c r="L204" s="40">
        <v>1324</v>
      </c>
      <c r="M204" s="40" t="s">
        <v>836</v>
      </c>
      <c r="N204" s="40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</row>
    <row r="205" spans="1:43" ht="96">
      <c r="A205" s="37">
        <v>170</v>
      </c>
      <c r="B205" s="38" t="s">
        <v>115</v>
      </c>
      <c r="C205" s="39">
        <v>4.19E-2</v>
      </c>
      <c r="D205" s="40">
        <v>3024.51</v>
      </c>
      <c r="E205" s="40" t="s">
        <v>116</v>
      </c>
      <c r="F205" s="40"/>
      <c r="G205" s="40">
        <v>127</v>
      </c>
      <c r="H205" s="40" t="s">
        <v>837</v>
      </c>
      <c r="I205" s="40"/>
      <c r="J205" s="37" t="s">
        <v>118</v>
      </c>
      <c r="K205" s="39" t="s">
        <v>22</v>
      </c>
      <c r="L205" s="40">
        <v>565</v>
      </c>
      <c r="M205" s="40" t="s">
        <v>838</v>
      </c>
      <c r="N205" s="40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</row>
    <row r="206" spans="1:43" ht="132">
      <c r="A206" s="37">
        <v>171</v>
      </c>
      <c r="B206" s="38" t="s">
        <v>839</v>
      </c>
      <c r="C206" s="39">
        <v>8.2000000000000003E-2</v>
      </c>
      <c r="D206" s="40">
        <v>2801.21</v>
      </c>
      <c r="E206" s="40" t="s">
        <v>636</v>
      </c>
      <c r="F206" s="40" t="s">
        <v>637</v>
      </c>
      <c r="G206" s="40">
        <v>230</v>
      </c>
      <c r="H206" s="40" t="s">
        <v>840</v>
      </c>
      <c r="I206" s="40" t="s">
        <v>333</v>
      </c>
      <c r="J206" s="37" t="s">
        <v>639</v>
      </c>
      <c r="K206" s="39" t="s">
        <v>640</v>
      </c>
      <c r="L206" s="40">
        <v>1633</v>
      </c>
      <c r="M206" s="40" t="s">
        <v>841</v>
      </c>
      <c r="N206" s="40" t="s">
        <v>842</v>
      </c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</row>
    <row r="207" spans="1:43" ht="96">
      <c r="A207" s="37">
        <v>172</v>
      </c>
      <c r="B207" s="38" t="s">
        <v>631</v>
      </c>
      <c r="C207" s="39">
        <v>-0.25090000000000001</v>
      </c>
      <c r="D207" s="40">
        <v>747.33</v>
      </c>
      <c r="E207" s="40" t="s">
        <v>632</v>
      </c>
      <c r="F207" s="40"/>
      <c r="G207" s="40">
        <v>-188</v>
      </c>
      <c r="H207" s="40" t="s">
        <v>843</v>
      </c>
      <c r="I207" s="40"/>
      <c r="J207" s="37" t="s">
        <v>178</v>
      </c>
      <c r="K207" s="39" t="s">
        <v>22</v>
      </c>
      <c r="L207" s="40">
        <v>-986</v>
      </c>
      <c r="M207" s="40" t="s">
        <v>844</v>
      </c>
      <c r="N207" s="40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</row>
    <row r="208" spans="1:43" ht="168">
      <c r="A208" s="37">
        <v>173</v>
      </c>
      <c r="B208" s="38" t="s">
        <v>845</v>
      </c>
      <c r="C208" s="39">
        <v>8.2000000000000003E-2</v>
      </c>
      <c r="D208" s="40">
        <v>789.51</v>
      </c>
      <c r="E208" s="40" t="s">
        <v>646</v>
      </c>
      <c r="F208" s="40" t="s">
        <v>647</v>
      </c>
      <c r="G208" s="40">
        <v>65</v>
      </c>
      <c r="H208" s="40" t="s">
        <v>846</v>
      </c>
      <c r="I208" s="40">
        <v>1</v>
      </c>
      <c r="J208" s="37" t="s">
        <v>649</v>
      </c>
      <c r="K208" s="39" t="s">
        <v>650</v>
      </c>
      <c r="L208" s="40">
        <v>369</v>
      </c>
      <c r="M208" s="40" t="s">
        <v>847</v>
      </c>
      <c r="N208" s="40" t="s">
        <v>848</v>
      </c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</row>
    <row r="209" spans="1:43" ht="96">
      <c r="A209" s="37">
        <v>174</v>
      </c>
      <c r="B209" s="38" t="s">
        <v>631</v>
      </c>
      <c r="C209" s="39">
        <v>-8.3599999999999994E-2</v>
      </c>
      <c r="D209" s="40">
        <v>747.33</v>
      </c>
      <c r="E209" s="40" t="s">
        <v>632</v>
      </c>
      <c r="F209" s="40"/>
      <c r="G209" s="40">
        <v>-62</v>
      </c>
      <c r="H209" s="40" t="s">
        <v>849</v>
      </c>
      <c r="I209" s="40"/>
      <c r="J209" s="37" t="s">
        <v>178</v>
      </c>
      <c r="K209" s="39" t="s">
        <v>22</v>
      </c>
      <c r="L209" s="40">
        <v>-329</v>
      </c>
      <c r="M209" s="40" t="s">
        <v>850</v>
      </c>
      <c r="N209" s="40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</row>
    <row r="210" spans="1:43" ht="96">
      <c r="A210" s="37">
        <v>175</v>
      </c>
      <c r="B210" s="38" t="s">
        <v>655</v>
      </c>
      <c r="C210" s="39">
        <v>0.33450000000000002</v>
      </c>
      <c r="D210" s="40">
        <v>809.35</v>
      </c>
      <c r="E210" s="40" t="s">
        <v>656</v>
      </c>
      <c r="F210" s="40"/>
      <c r="G210" s="40">
        <v>271</v>
      </c>
      <c r="H210" s="40" t="s">
        <v>851</v>
      </c>
      <c r="I210" s="40"/>
      <c r="J210" s="37" t="s">
        <v>658</v>
      </c>
      <c r="K210" s="39" t="s">
        <v>22</v>
      </c>
      <c r="L210" s="40">
        <v>1394</v>
      </c>
      <c r="M210" s="40" t="s">
        <v>852</v>
      </c>
      <c r="N210" s="4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</row>
    <row r="211" spans="1:43" ht="120">
      <c r="A211" s="37">
        <v>176</v>
      </c>
      <c r="B211" s="38" t="s">
        <v>853</v>
      </c>
      <c r="C211" s="39">
        <v>9.6000000000000002E-2</v>
      </c>
      <c r="D211" s="40">
        <v>515.29999999999995</v>
      </c>
      <c r="E211" s="40" t="s">
        <v>670</v>
      </c>
      <c r="F211" s="40" t="s">
        <v>671</v>
      </c>
      <c r="G211" s="40">
        <v>49</v>
      </c>
      <c r="H211" s="40" t="s">
        <v>854</v>
      </c>
      <c r="I211" s="40" t="s">
        <v>855</v>
      </c>
      <c r="J211" s="37" t="s">
        <v>673</v>
      </c>
      <c r="K211" s="39" t="s">
        <v>674</v>
      </c>
      <c r="L211" s="40">
        <v>417</v>
      </c>
      <c r="M211" s="40" t="s">
        <v>856</v>
      </c>
      <c r="N211" s="40" t="s">
        <v>857</v>
      </c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</row>
    <row r="212" spans="1:43" ht="108">
      <c r="A212" s="37">
        <v>177</v>
      </c>
      <c r="B212" s="38" t="s">
        <v>677</v>
      </c>
      <c r="C212" s="39">
        <v>9.6000000000000002E-2</v>
      </c>
      <c r="D212" s="40">
        <v>11278.31</v>
      </c>
      <c r="E212" s="40" t="s">
        <v>678</v>
      </c>
      <c r="F212" s="40"/>
      <c r="G212" s="40">
        <v>1083</v>
      </c>
      <c r="H212" s="40" t="s">
        <v>858</v>
      </c>
      <c r="I212" s="40"/>
      <c r="J212" s="37" t="s">
        <v>680</v>
      </c>
      <c r="K212" s="39" t="s">
        <v>22</v>
      </c>
      <c r="L212" s="40">
        <v>6523</v>
      </c>
      <c r="M212" s="40" t="s">
        <v>859</v>
      </c>
      <c r="N212" s="40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</row>
    <row r="213" spans="1:43" ht="144">
      <c r="A213" s="37">
        <v>178</v>
      </c>
      <c r="B213" s="38" t="s">
        <v>860</v>
      </c>
      <c r="C213" s="39">
        <v>7.8E-2</v>
      </c>
      <c r="D213" s="40">
        <v>789.77</v>
      </c>
      <c r="E213" s="40" t="s">
        <v>683</v>
      </c>
      <c r="F213" s="40" t="s">
        <v>684</v>
      </c>
      <c r="G213" s="40">
        <v>62</v>
      </c>
      <c r="H213" s="40" t="s">
        <v>861</v>
      </c>
      <c r="I213" s="40" t="s">
        <v>862</v>
      </c>
      <c r="J213" s="37" t="s">
        <v>687</v>
      </c>
      <c r="K213" s="39" t="s">
        <v>688</v>
      </c>
      <c r="L213" s="40">
        <v>560</v>
      </c>
      <c r="M213" s="40" t="s">
        <v>863</v>
      </c>
      <c r="N213" s="40" t="s">
        <v>864</v>
      </c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</row>
    <row r="214" spans="1:43" ht="108">
      <c r="A214" s="37">
        <v>179</v>
      </c>
      <c r="B214" s="38" t="s">
        <v>677</v>
      </c>
      <c r="C214" s="39">
        <v>7.8E-2</v>
      </c>
      <c r="D214" s="40">
        <v>11278.31</v>
      </c>
      <c r="E214" s="40" t="s">
        <v>678</v>
      </c>
      <c r="F214" s="40"/>
      <c r="G214" s="40">
        <v>880</v>
      </c>
      <c r="H214" s="40" t="s">
        <v>865</v>
      </c>
      <c r="I214" s="40"/>
      <c r="J214" s="37" t="s">
        <v>680</v>
      </c>
      <c r="K214" s="39" t="s">
        <v>22</v>
      </c>
      <c r="L214" s="40">
        <v>5300</v>
      </c>
      <c r="M214" s="40" t="s">
        <v>866</v>
      </c>
      <c r="N214" s="40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</row>
    <row r="215" spans="1:43" ht="108">
      <c r="A215" s="37">
        <v>180</v>
      </c>
      <c r="B215" s="38" t="s">
        <v>867</v>
      </c>
      <c r="C215" s="39">
        <v>6.4000000000000001E-2</v>
      </c>
      <c r="D215" s="40">
        <v>3416.71</v>
      </c>
      <c r="E215" s="40" t="s">
        <v>438</v>
      </c>
      <c r="F215" s="40" t="s">
        <v>439</v>
      </c>
      <c r="G215" s="40">
        <v>219</v>
      </c>
      <c r="H215" s="40" t="s">
        <v>868</v>
      </c>
      <c r="I215" s="40">
        <v>2</v>
      </c>
      <c r="J215" s="37" t="s">
        <v>442</v>
      </c>
      <c r="K215" s="39" t="s">
        <v>443</v>
      </c>
      <c r="L215" s="40">
        <v>1103</v>
      </c>
      <c r="M215" s="40" t="s">
        <v>869</v>
      </c>
      <c r="N215" s="40" t="s">
        <v>870</v>
      </c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</row>
    <row r="216" spans="1:43" ht="132">
      <c r="A216" s="37">
        <v>181</v>
      </c>
      <c r="B216" s="38" t="s">
        <v>871</v>
      </c>
      <c r="C216" s="39">
        <v>6.5600000000000006E-2</v>
      </c>
      <c r="D216" s="40">
        <v>373.81</v>
      </c>
      <c r="E216" s="40" t="s">
        <v>456</v>
      </c>
      <c r="F216" s="40" t="s">
        <v>457</v>
      </c>
      <c r="G216" s="40">
        <v>25</v>
      </c>
      <c r="H216" s="40" t="s">
        <v>872</v>
      </c>
      <c r="I216" s="40">
        <v>2</v>
      </c>
      <c r="J216" s="37" t="s">
        <v>460</v>
      </c>
      <c r="K216" s="39" t="s">
        <v>461</v>
      </c>
      <c r="L216" s="40">
        <v>423</v>
      </c>
      <c r="M216" s="40" t="s">
        <v>873</v>
      </c>
      <c r="N216" s="40" t="s">
        <v>874</v>
      </c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</row>
    <row r="217" spans="1:43" ht="96">
      <c r="A217" s="37">
        <v>182</v>
      </c>
      <c r="B217" s="38" t="s">
        <v>464</v>
      </c>
      <c r="C217" s="39">
        <v>5.3999999999999999E-2</v>
      </c>
      <c r="D217" s="40">
        <v>11813.26</v>
      </c>
      <c r="E217" s="40" t="s">
        <v>465</v>
      </c>
      <c r="F217" s="40"/>
      <c r="G217" s="40">
        <v>638</v>
      </c>
      <c r="H217" s="40" t="s">
        <v>875</v>
      </c>
      <c r="I217" s="40"/>
      <c r="J217" s="37" t="s">
        <v>467</v>
      </c>
      <c r="K217" s="39" t="s">
        <v>22</v>
      </c>
      <c r="L217" s="40">
        <v>2901</v>
      </c>
      <c r="M217" s="40" t="s">
        <v>876</v>
      </c>
      <c r="N217" s="40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</row>
    <row r="218" spans="1:43" ht="108">
      <c r="A218" s="37">
        <v>183</v>
      </c>
      <c r="B218" s="38" t="s">
        <v>702</v>
      </c>
      <c r="C218" s="39">
        <v>1.8</v>
      </c>
      <c r="D218" s="40">
        <v>151.55000000000001</v>
      </c>
      <c r="E218" s="40" t="s">
        <v>703</v>
      </c>
      <c r="F218" s="40"/>
      <c r="G218" s="40">
        <v>273</v>
      </c>
      <c r="H218" s="40" t="s">
        <v>877</v>
      </c>
      <c r="I218" s="40"/>
      <c r="J218" s="37" t="s">
        <v>704</v>
      </c>
      <c r="K218" s="39" t="s">
        <v>22</v>
      </c>
      <c r="L218" s="40">
        <v>890</v>
      </c>
      <c r="M218" s="40" t="s">
        <v>878</v>
      </c>
      <c r="N218" s="40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</row>
    <row r="219" spans="1:43" ht="132">
      <c r="A219" s="37">
        <v>184</v>
      </c>
      <c r="B219" s="38" t="s">
        <v>879</v>
      </c>
      <c r="C219" s="39">
        <v>0.28571000000000002</v>
      </c>
      <c r="D219" s="40">
        <v>1065.58</v>
      </c>
      <c r="E219" s="40" t="s">
        <v>880</v>
      </c>
      <c r="F219" s="40" t="s">
        <v>881</v>
      </c>
      <c r="G219" s="40">
        <v>304</v>
      </c>
      <c r="H219" s="40" t="s">
        <v>882</v>
      </c>
      <c r="I219" s="40" t="s">
        <v>883</v>
      </c>
      <c r="J219" s="37" t="s">
        <v>40</v>
      </c>
      <c r="K219" s="39" t="s">
        <v>41</v>
      </c>
      <c r="L219" s="40">
        <v>3427</v>
      </c>
      <c r="M219" s="40" t="s">
        <v>884</v>
      </c>
      <c r="N219" s="40" t="s">
        <v>885</v>
      </c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</row>
    <row r="220" spans="1:43" ht="96">
      <c r="A220" s="37">
        <v>185</v>
      </c>
      <c r="B220" s="38" t="s">
        <v>714</v>
      </c>
      <c r="C220" s="39">
        <v>0.28571000000000002</v>
      </c>
      <c r="D220" s="40">
        <v>13625.99</v>
      </c>
      <c r="E220" s="40" t="s">
        <v>715</v>
      </c>
      <c r="F220" s="40"/>
      <c r="G220" s="40">
        <v>3893</v>
      </c>
      <c r="H220" s="40" t="s">
        <v>886</v>
      </c>
      <c r="I220" s="40"/>
      <c r="J220" s="37" t="s">
        <v>717</v>
      </c>
      <c r="K220" s="39" t="s">
        <v>22</v>
      </c>
      <c r="L220" s="40">
        <v>19851</v>
      </c>
      <c r="M220" s="40" t="s">
        <v>887</v>
      </c>
      <c r="N220" s="4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</row>
    <row r="221" spans="1:43" ht="132">
      <c r="A221" s="37">
        <v>186</v>
      </c>
      <c r="B221" s="38" t="s">
        <v>888</v>
      </c>
      <c r="C221" s="39">
        <v>8.2000000000000003E-2</v>
      </c>
      <c r="D221" s="40">
        <v>227.53</v>
      </c>
      <c r="E221" s="40" t="s">
        <v>722</v>
      </c>
      <c r="F221" s="40" t="s">
        <v>723</v>
      </c>
      <c r="G221" s="40">
        <v>19</v>
      </c>
      <c r="H221" s="40" t="s">
        <v>889</v>
      </c>
      <c r="I221" s="40">
        <v>1</v>
      </c>
      <c r="J221" s="37" t="s">
        <v>725</v>
      </c>
      <c r="K221" s="39" t="s">
        <v>726</v>
      </c>
      <c r="L221" s="40">
        <v>176</v>
      </c>
      <c r="M221" s="40" t="s">
        <v>890</v>
      </c>
      <c r="N221" s="40">
        <v>2</v>
      </c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</row>
    <row r="222" spans="1:43" ht="156">
      <c r="A222" s="37">
        <v>187</v>
      </c>
      <c r="B222" s="38" t="s">
        <v>891</v>
      </c>
      <c r="C222" s="39">
        <v>0.17330000000000001</v>
      </c>
      <c r="D222" s="40">
        <v>1587.67</v>
      </c>
      <c r="E222" s="40" t="s">
        <v>729</v>
      </c>
      <c r="F222" s="40" t="s">
        <v>730</v>
      </c>
      <c r="G222" s="40">
        <v>275</v>
      </c>
      <c r="H222" s="40" t="s">
        <v>892</v>
      </c>
      <c r="I222" s="40">
        <v>2</v>
      </c>
      <c r="J222" s="37" t="s">
        <v>732</v>
      </c>
      <c r="K222" s="39" t="s">
        <v>733</v>
      </c>
      <c r="L222" s="40">
        <v>789</v>
      </c>
      <c r="M222" s="40" t="s">
        <v>893</v>
      </c>
      <c r="N222" s="40" t="s">
        <v>85</v>
      </c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</row>
    <row r="223" spans="1:43" ht="132">
      <c r="A223" s="37">
        <v>188</v>
      </c>
      <c r="B223" s="38" t="s">
        <v>894</v>
      </c>
      <c r="C223" s="39">
        <v>0.08</v>
      </c>
      <c r="D223" s="40">
        <v>1483.51</v>
      </c>
      <c r="E223" s="40" t="s">
        <v>895</v>
      </c>
      <c r="F223" s="40" t="s">
        <v>896</v>
      </c>
      <c r="G223" s="40">
        <v>119</v>
      </c>
      <c r="H223" s="40" t="s">
        <v>897</v>
      </c>
      <c r="I223" s="40" t="s">
        <v>898</v>
      </c>
      <c r="J223" s="37" t="s">
        <v>899</v>
      </c>
      <c r="K223" s="39" t="s">
        <v>900</v>
      </c>
      <c r="L223" s="40">
        <v>1537</v>
      </c>
      <c r="M223" s="40" t="s">
        <v>901</v>
      </c>
      <c r="N223" s="40" t="s">
        <v>902</v>
      </c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</row>
    <row r="224" spans="1:43" ht="132">
      <c r="A224" s="41">
        <v>189</v>
      </c>
      <c r="B224" s="42" t="s">
        <v>903</v>
      </c>
      <c r="C224" s="43">
        <v>0.08</v>
      </c>
      <c r="D224" s="44">
        <v>887.45</v>
      </c>
      <c r="E224" s="44" t="s">
        <v>904</v>
      </c>
      <c r="F224" s="44">
        <v>7.23</v>
      </c>
      <c r="G224" s="44">
        <v>71</v>
      </c>
      <c r="H224" s="44" t="s">
        <v>905</v>
      </c>
      <c r="I224" s="44">
        <v>1</v>
      </c>
      <c r="J224" s="41" t="s">
        <v>906</v>
      </c>
      <c r="K224" s="43">
        <v>10.206</v>
      </c>
      <c r="L224" s="44">
        <v>621</v>
      </c>
      <c r="M224" s="44" t="s">
        <v>907</v>
      </c>
      <c r="N224" s="44">
        <v>6</v>
      </c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</row>
    <row r="225" spans="1:43" ht="21" customHeight="1">
      <c r="A225" s="69" t="s">
        <v>908</v>
      </c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</row>
    <row r="226" spans="1:43" ht="120">
      <c r="A226" s="37">
        <v>190</v>
      </c>
      <c r="B226" s="38" t="s">
        <v>909</v>
      </c>
      <c r="C226" s="39">
        <v>2.2000000000000002</v>
      </c>
      <c r="D226" s="40">
        <v>153.66</v>
      </c>
      <c r="E226" s="40" t="s">
        <v>595</v>
      </c>
      <c r="F226" s="40" t="s">
        <v>596</v>
      </c>
      <c r="G226" s="40">
        <v>338</v>
      </c>
      <c r="H226" s="40" t="s">
        <v>910</v>
      </c>
      <c r="I226" s="40" t="s">
        <v>911</v>
      </c>
      <c r="J226" s="37" t="s">
        <v>599</v>
      </c>
      <c r="K226" s="39" t="s">
        <v>600</v>
      </c>
      <c r="L226" s="40">
        <v>3735</v>
      </c>
      <c r="M226" s="40" t="s">
        <v>912</v>
      </c>
      <c r="N226" s="40" t="s">
        <v>913</v>
      </c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</row>
    <row r="227" spans="1:43" ht="96">
      <c r="A227" s="37">
        <v>191</v>
      </c>
      <c r="B227" s="38" t="s">
        <v>603</v>
      </c>
      <c r="C227" s="39">
        <v>-2.8159999999999998</v>
      </c>
      <c r="D227" s="40">
        <v>71.150000000000006</v>
      </c>
      <c r="E227" s="40" t="s">
        <v>604</v>
      </c>
      <c r="F227" s="40"/>
      <c r="G227" s="40">
        <v>-200</v>
      </c>
      <c r="H227" s="40" t="s">
        <v>654</v>
      </c>
      <c r="I227" s="40"/>
      <c r="J227" s="37" t="s">
        <v>606</v>
      </c>
      <c r="K227" s="39" t="s">
        <v>22</v>
      </c>
      <c r="L227" s="40">
        <v>-2261</v>
      </c>
      <c r="M227" s="40" t="s">
        <v>914</v>
      </c>
      <c r="N227" s="40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</row>
    <row r="228" spans="1:43" ht="84">
      <c r="A228" s="37">
        <v>192</v>
      </c>
      <c r="B228" s="38" t="s">
        <v>608</v>
      </c>
      <c r="C228" s="39">
        <v>2.8159999999999998</v>
      </c>
      <c r="D228" s="40">
        <v>57.65</v>
      </c>
      <c r="E228" s="40" t="s">
        <v>609</v>
      </c>
      <c r="F228" s="40"/>
      <c r="G228" s="40">
        <v>162</v>
      </c>
      <c r="H228" s="40" t="s">
        <v>915</v>
      </c>
      <c r="I228" s="40"/>
      <c r="J228" s="37" t="s">
        <v>611</v>
      </c>
      <c r="K228" s="39" t="s">
        <v>22</v>
      </c>
      <c r="L228" s="40">
        <v>2196</v>
      </c>
      <c r="M228" s="40" t="s">
        <v>916</v>
      </c>
      <c r="N228" s="40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</row>
    <row r="229" spans="1:43" ht="132">
      <c r="A229" s="37">
        <v>193</v>
      </c>
      <c r="B229" s="38" t="s">
        <v>917</v>
      </c>
      <c r="C229" s="39">
        <v>0.02</v>
      </c>
      <c r="D229" s="40">
        <v>77515.95</v>
      </c>
      <c r="E229" s="40" t="s">
        <v>918</v>
      </c>
      <c r="F229" s="40" t="s">
        <v>919</v>
      </c>
      <c r="G229" s="40">
        <v>1550</v>
      </c>
      <c r="H229" s="40" t="s">
        <v>920</v>
      </c>
      <c r="I229" s="40" t="s">
        <v>921</v>
      </c>
      <c r="J229" s="37" t="s">
        <v>922</v>
      </c>
      <c r="K229" s="39" t="s">
        <v>923</v>
      </c>
      <c r="L229" s="40">
        <v>7358</v>
      </c>
      <c r="M229" s="40" t="s">
        <v>924</v>
      </c>
      <c r="N229" s="40" t="s">
        <v>925</v>
      </c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</row>
    <row r="230" spans="1:43" ht="96">
      <c r="A230" s="37">
        <v>194</v>
      </c>
      <c r="B230" s="38" t="s">
        <v>926</v>
      </c>
      <c r="C230" s="39">
        <v>-2.04</v>
      </c>
      <c r="D230" s="40">
        <v>620.85</v>
      </c>
      <c r="E230" s="40" t="s">
        <v>927</v>
      </c>
      <c r="F230" s="40"/>
      <c r="G230" s="40">
        <v>-1267</v>
      </c>
      <c r="H230" s="40" t="s">
        <v>928</v>
      </c>
      <c r="I230" s="40"/>
      <c r="J230" s="37" t="s">
        <v>183</v>
      </c>
      <c r="K230" s="39" t="s">
        <v>22</v>
      </c>
      <c r="L230" s="40">
        <v>-6269</v>
      </c>
      <c r="M230" s="40" t="s">
        <v>929</v>
      </c>
      <c r="N230" s="4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</row>
    <row r="231" spans="1:43" ht="96">
      <c r="A231" s="41">
        <v>195</v>
      </c>
      <c r="B231" s="42" t="s">
        <v>175</v>
      </c>
      <c r="C231" s="43">
        <v>2.04</v>
      </c>
      <c r="D231" s="44">
        <v>711.03</v>
      </c>
      <c r="E231" s="44" t="s">
        <v>176</v>
      </c>
      <c r="F231" s="44"/>
      <c r="G231" s="44">
        <v>1451</v>
      </c>
      <c r="H231" s="44" t="s">
        <v>930</v>
      </c>
      <c r="I231" s="44"/>
      <c r="J231" s="41" t="s">
        <v>178</v>
      </c>
      <c r="K231" s="43" t="s">
        <v>22</v>
      </c>
      <c r="L231" s="44">
        <v>7628</v>
      </c>
      <c r="M231" s="44" t="s">
        <v>931</v>
      </c>
      <c r="N231" s="44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</row>
    <row r="232" spans="1:43" ht="21" customHeight="1">
      <c r="A232" s="69" t="s">
        <v>932</v>
      </c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</row>
    <row r="233" spans="1:43" ht="156">
      <c r="A233" s="37">
        <v>196</v>
      </c>
      <c r="B233" s="38" t="s">
        <v>933</v>
      </c>
      <c r="C233" s="39">
        <v>0.51600000000000001</v>
      </c>
      <c r="D233" s="40">
        <v>1767.07</v>
      </c>
      <c r="E233" s="40" t="s">
        <v>934</v>
      </c>
      <c r="F233" s="40" t="s">
        <v>935</v>
      </c>
      <c r="G233" s="40">
        <v>912</v>
      </c>
      <c r="H233" s="40" t="s">
        <v>936</v>
      </c>
      <c r="I233" s="40" t="s">
        <v>937</v>
      </c>
      <c r="J233" s="37" t="s">
        <v>938</v>
      </c>
      <c r="K233" s="39" t="s">
        <v>939</v>
      </c>
      <c r="L233" s="40">
        <v>12201</v>
      </c>
      <c r="M233" s="40" t="s">
        <v>940</v>
      </c>
      <c r="N233" s="40" t="s">
        <v>941</v>
      </c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</row>
    <row r="234" spans="1:43" ht="144">
      <c r="A234" s="37">
        <v>197</v>
      </c>
      <c r="B234" s="38" t="s">
        <v>942</v>
      </c>
      <c r="C234" s="39">
        <v>0.17499999999999999</v>
      </c>
      <c r="D234" s="40">
        <v>2073.71</v>
      </c>
      <c r="E234" s="40" t="s">
        <v>943</v>
      </c>
      <c r="F234" s="40" t="s">
        <v>944</v>
      </c>
      <c r="G234" s="40">
        <v>363</v>
      </c>
      <c r="H234" s="40" t="s">
        <v>945</v>
      </c>
      <c r="I234" s="40">
        <v>2</v>
      </c>
      <c r="J234" s="37" t="s">
        <v>946</v>
      </c>
      <c r="K234" s="39" t="s">
        <v>947</v>
      </c>
      <c r="L234" s="40">
        <v>2111</v>
      </c>
      <c r="M234" s="40" t="s">
        <v>948</v>
      </c>
      <c r="N234" s="40" t="s">
        <v>949</v>
      </c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</row>
    <row r="235" spans="1:43" ht="144">
      <c r="A235" s="37">
        <v>198</v>
      </c>
      <c r="B235" s="38" t="s">
        <v>950</v>
      </c>
      <c r="C235" s="39">
        <v>9.0999999999999998E-2</v>
      </c>
      <c r="D235" s="40">
        <v>2073.71</v>
      </c>
      <c r="E235" s="40" t="s">
        <v>943</v>
      </c>
      <c r="F235" s="40" t="s">
        <v>944</v>
      </c>
      <c r="G235" s="40">
        <v>189</v>
      </c>
      <c r="H235" s="40" t="s">
        <v>951</v>
      </c>
      <c r="I235" s="40">
        <v>1</v>
      </c>
      <c r="J235" s="37" t="s">
        <v>946</v>
      </c>
      <c r="K235" s="39" t="s">
        <v>947</v>
      </c>
      <c r="L235" s="40">
        <v>1097</v>
      </c>
      <c r="M235" s="40" t="s">
        <v>952</v>
      </c>
      <c r="N235" s="40">
        <v>13</v>
      </c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</row>
    <row r="236" spans="1:43" ht="84">
      <c r="A236" s="37">
        <v>199</v>
      </c>
      <c r="B236" s="38" t="s">
        <v>953</v>
      </c>
      <c r="C236" s="39">
        <v>-9.1E-4</v>
      </c>
      <c r="D236" s="40">
        <v>24307.7</v>
      </c>
      <c r="E236" s="40" t="s">
        <v>954</v>
      </c>
      <c r="F236" s="40"/>
      <c r="G236" s="40">
        <v>-22</v>
      </c>
      <c r="H236" s="40" t="s">
        <v>955</v>
      </c>
      <c r="I236" s="40"/>
      <c r="J236" s="37" t="s">
        <v>956</v>
      </c>
      <c r="K236" s="39" t="s">
        <v>22</v>
      </c>
      <c r="L236" s="40">
        <v>-51</v>
      </c>
      <c r="M236" s="40" t="s">
        <v>957</v>
      </c>
      <c r="N236" s="40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</row>
    <row r="237" spans="1:43" ht="84">
      <c r="A237" s="37">
        <v>200</v>
      </c>
      <c r="B237" s="38" t="s">
        <v>958</v>
      </c>
      <c r="C237" s="39">
        <v>0.91</v>
      </c>
      <c r="D237" s="40">
        <v>26.58</v>
      </c>
      <c r="E237" s="40" t="s">
        <v>959</v>
      </c>
      <c r="F237" s="40"/>
      <c r="G237" s="40">
        <v>24</v>
      </c>
      <c r="H237" s="40" t="s">
        <v>960</v>
      </c>
      <c r="I237" s="40"/>
      <c r="J237" s="37" t="s">
        <v>961</v>
      </c>
      <c r="K237" s="39" t="s">
        <v>22</v>
      </c>
      <c r="L237" s="40">
        <v>194</v>
      </c>
      <c r="M237" s="40" t="s">
        <v>962</v>
      </c>
      <c r="N237" s="40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</row>
    <row r="238" spans="1:43" ht="168">
      <c r="A238" s="37">
        <v>201</v>
      </c>
      <c r="B238" s="38" t="s">
        <v>963</v>
      </c>
      <c r="C238" s="39">
        <v>0.249</v>
      </c>
      <c r="D238" s="40">
        <v>14158.72</v>
      </c>
      <c r="E238" s="40" t="s">
        <v>964</v>
      </c>
      <c r="F238" s="40" t="s">
        <v>965</v>
      </c>
      <c r="G238" s="40">
        <v>3526</v>
      </c>
      <c r="H238" s="40" t="s">
        <v>966</v>
      </c>
      <c r="I238" s="40" t="s">
        <v>967</v>
      </c>
      <c r="J238" s="37" t="s">
        <v>968</v>
      </c>
      <c r="K238" s="39" t="s">
        <v>969</v>
      </c>
      <c r="L238" s="40">
        <v>17562</v>
      </c>
      <c r="M238" s="40" t="s">
        <v>970</v>
      </c>
      <c r="N238" s="40" t="s">
        <v>971</v>
      </c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</row>
    <row r="239" spans="1:43" ht="132">
      <c r="A239" s="41">
        <v>202</v>
      </c>
      <c r="B239" s="42" t="s">
        <v>972</v>
      </c>
      <c r="C239" s="43">
        <v>0.121</v>
      </c>
      <c r="D239" s="44">
        <v>1443.25</v>
      </c>
      <c r="E239" s="44" t="s">
        <v>973</v>
      </c>
      <c r="F239" s="44" t="s">
        <v>974</v>
      </c>
      <c r="G239" s="44">
        <v>175</v>
      </c>
      <c r="H239" s="44" t="s">
        <v>975</v>
      </c>
      <c r="I239" s="44">
        <v>1</v>
      </c>
      <c r="J239" s="41" t="s">
        <v>976</v>
      </c>
      <c r="K239" s="43" t="s">
        <v>977</v>
      </c>
      <c r="L239" s="44">
        <v>1591</v>
      </c>
      <c r="M239" s="44" t="s">
        <v>978</v>
      </c>
      <c r="N239" s="44">
        <v>13</v>
      </c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</row>
    <row r="240" spans="1:43" ht="21" customHeight="1">
      <c r="A240" s="69" t="s">
        <v>979</v>
      </c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</row>
    <row r="241" spans="1:43" ht="120">
      <c r="A241" s="37">
        <v>203</v>
      </c>
      <c r="B241" s="38" t="s">
        <v>980</v>
      </c>
      <c r="C241" s="39">
        <v>0.15</v>
      </c>
      <c r="D241" s="40">
        <v>222.49</v>
      </c>
      <c r="E241" s="40" t="s">
        <v>981</v>
      </c>
      <c r="F241" s="40" t="s">
        <v>982</v>
      </c>
      <c r="G241" s="40">
        <v>33</v>
      </c>
      <c r="H241" s="40" t="s">
        <v>983</v>
      </c>
      <c r="I241" s="40">
        <v>5</v>
      </c>
      <c r="J241" s="37" t="s">
        <v>984</v>
      </c>
      <c r="K241" s="39" t="s">
        <v>985</v>
      </c>
      <c r="L241" s="40">
        <v>509</v>
      </c>
      <c r="M241" s="40" t="s">
        <v>986</v>
      </c>
      <c r="N241" s="40">
        <v>15</v>
      </c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</row>
    <row r="242" spans="1:43" ht="96">
      <c r="A242" s="37">
        <v>204</v>
      </c>
      <c r="B242" s="38" t="s">
        <v>987</v>
      </c>
      <c r="C242" s="39">
        <v>15.3</v>
      </c>
      <c r="D242" s="40">
        <v>1.29</v>
      </c>
      <c r="E242" s="40" t="s">
        <v>988</v>
      </c>
      <c r="F242" s="40"/>
      <c r="G242" s="40">
        <v>20</v>
      </c>
      <c r="H242" s="40" t="s">
        <v>989</v>
      </c>
      <c r="I242" s="40"/>
      <c r="J242" s="37" t="s">
        <v>990</v>
      </c>
      <c r="K242" s="39" t="s">
        <v>22</v>
      </c>
      <c r="L242" s="40">
        <v>143</v>
      </c>
      <c r="M242" s="40" t="s">
        <v>991</v>
      </c>
      <c r="N242" s="40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</row>
    <row r="243" spans="1:43" ht="120">
      <c r="A243" s="37">
        <v>205</v>
      </c>
      <c r="B243" s="38" t="s">
        <v>992</v>
      </c>
      <c r="C243" s="39">
        <v>0.15</v>
      </c>
      <c r="D243" s="40">
        <v>38.159999999999997</v>
      </c>
      <c r="E243" s="40" t="s">
        <v>993</v>
      </c>
      <c r="F243" s="40" t="s">
        <v>994</v>
      </c>
      <c r="G243" s="40">
        <v>6</v>
      </c>
      <c r="H243" s="40" t="s">
        <v>995</v>
      </c>
      <c r="I243" s="40"/>
      <c r="J243" s="37" t="s">
        <v>996</v>
      </c>
      <c r="K243" s="39" t="s">
        <v>997</v>
      </c>
      <c r="L243" s="40">
        <v>100</v>
      </c>
      <c r="M243" s="40" t="s">
        <v>998</v>
      </c>
      <c r="N243" s="40">
        <v>3</v>
      </c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</row>
    <row r="244" spans="1:43" ht="132">
      <c r="A244" s="37">
        <v>206</v>
      </c>
      <c r="B244" s="38" t="s">
        <v>999</v>
      </c>
      <c r="C244" s="39">
        <v>1.5299999999999999E-2</v>
      </c>
      <c r="D244" s="40">
        <v>5871.62</v>
      </c>
      <c r="E244" s="40" t="s">
        <v>1000</v>
      </c>
      <c r="F244" s="40"/>
      <c r="G244" s="40">
        <v>90</v>
      </c>
      <c r="H244" s="40" t="s">
        <v>1001</v>
      </c>
      <c r="I244" s="40"/>
      <c r="J244" s="37" t="s">
        <v>1002</v>
      </c>
      <c r="K244" s="39" t="s">
        <v>22</v>
      </c>
      <c r="L244" s="40">
        <v>393</v>
      </c>
      <c r="M244" s="40" t="s">
        <v>1003</v>
      </c>
      <c r="N244" s="40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</row>
    <row r="245" spans="1:43" ht="132">
      <c r="A245" s="37">
        <v>207</v>
      </c>
      <c r="B245" s="38" t="s">
        <v>1004</v>
      </c>
      <c r="C245" s="39">
        <v>0.03</v>
      </c>
      <c r="D245" s="40">
        <v>405.95</v>
      </c>
      <c r="E245" s="40" t="s">
        <v>1005</v>
      </c>
      <c r="F245" s="40" t="s">
        <v>1006</v>
      </c>
      <c r="G245" s="40">
        <v>12</v>
      </c>
      <c r="H245" s="40" t="s">
        <v>1007</v>
      </c>
      <c r="I245" s="40"/>
      <c r="J245" s="37" t="s">
        <v>1008</v>
      </c>
      <c r="K245" s="39" t="s">
        <v>1009</v>
      </c>
      <c r="L245" s="40">
        <v>209</v>
      </c>
      <c r="M245" s="40" t="s">
        <v>1010</v>
      </c>
      <c r="N245" s="40">
        <v>2</v>
      </c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</row>
    <row r="246" spans="1:43" ht="60">
      <c r="A246" s="37">
        <v>208</v>
      </c>
      <c r="B246" s="38" t="s">
        <v>1011</v>
      </c>
      <c r="C246" s="39">
        <v>3</v>
      </c>
      <c r="D246" s="40">
        <v>10.39</v>
      </c>
      <c r="E246" s="40" t="s">
        <v>1012</v>
      </c>
      <c r="F246" s="40"/>
      <c r="G246" s="40">
        <v>31</v>
      </c>
      <c r="H246" s="40" t="s">
        <v>1013</v>
      </c>
      <c r="I246" s="40"/>
      <c r="J246" s="37" t="s">
        <v>57</v>
      </c>
      <c r="K246" s="39" t="s">
        <v>58</v>
      </c>
      <c r="L246" s="40">
        <v>173</v>
      </c>
      <c r="M246" s="40" t="s">
        <v>1014</v>
      </c>
      <c r="N246" s="40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</row>
    <row r="247" spans="1:43" ht="132">
      <c r="A247" s="37">
        <v>209</v>
      </c>
      <c r="B247" s="38" t="s">
        <v>1015</v>
      </c>
      <c r="C247" s="39">
        <v>0.03</v>
      </c>
      <c r="D247" s="40">
        <v>585.08000000000004</v>
      </c>
      <c r="E247" s="40" t="s">
        <v>1016</v>
      </c>
      <c r="F247" s="40" t="s">
        <v>1017</v>
      </c>
      <c r="G247" s="40">
        <v>18</v>
      </c>
      <c r="H247" s="40" t="s">
        <v>1018</v>
      </c>
      <c r="I247" s="40"/>
      <c r="J247" s="37" t="s">
        <v>1019</v>
      </c>
      <c r="K247" s="39" t="s">
        <v>1020</v>
      </c>
      <c r="L247" s="40">
        <v>252</v>
      </c>
      <c r="M247" s="40" t="s">
        <v>1021</v>
      </c>
      <c r="N247" s="40">
        <v>3</v>
      </c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</row>
    <row r="248" spans="1:43" ht="84">
      <c r="A248" s="37">
        <v>210</v>
      </c>
      <c r="B248" s="38" t="s">
        <v>1022</v>
      </c>
      <c r="C248" s="39">
        <v>3</v>
      </c>
      <c r="D248" s="40">
        <v>54.6</v>
      </c>
      <c r="E248" s="40" t="s">
        <v>1023</v>
      </c>
      <c r="F248" s="40"/>
      <c r="G248" s="40">
        <v>164</v>
      </c>
      <c r="H248" s="40" t="s">
        <v>1024</v>
      </c>
      <c r="I248" s="40"/>
      <c r="J248" s="37" t="s">
        <v>1025</v>
      </c>
      <c r="K248" s="39" t="s">
        <v>22</v>
      </c>
      <c r="L248" s="40">
        <v>1602</v>
      </c>
      <c r="M248" s="40" t="s">
        <v>1026</v>
      </c>
      <c r="N248" s="40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</row>
    <row r="249" spans="1:43" ht="96">
      <c r="A249" s="41">
        <v>211</v>
      </c>
      <c r="B249" s="42" t="s">
        <v>1027</v>
      </c>
      <c r="C249" s="43">
        <v>0.3</v>
      </c>
      <c r="D249" s="44">
        <v>33.35</v>
      </c>
      <c r="E249" s="44" t="s">
        <v>1028</v>
      </c>
      <c r="F249" s="44"/>
      <c r="G249" s="44">
        <v>10</v>
      </c>
      <c r="H249" s="44" t="s">
        <v>1029</v>
      </c>
      <c r="I249" s="44"/>
      <c r="J249" s="41" t="s">
        <v>1030</v>
      </c>
      <c r="K249" s="43" t="s">
        <v>22</v>
      </c>
      <c r="L249" s="44">
        <v>43</v>
      </c>
      <c r="M249" s="44" t="s">
        <v>1031</v>
      </c>
      <c r="N249" s="44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</row>
    <row r="250" spans="1:43" ht="21" customHeight="1">
      <c r="A250" s="69" t="s">
        <v>1032</v>
      </c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</row>
    <row r="251" spans="1:43" ht="120">
      <c r="A251" s="37">
        <v>212</v>
      </c>
      <c r="B251" s="38" t="s">
        <v>1033</v>
      </c>
      <c r="C251" s="39">
        <v>7.0000000000000007E-2</v>
      </c>
      <c r="D251" s="40">
        <v>37157.18</v>
      </c>
      <c r="E251" s="40" t="s">
        <v>1034</v>
      </c>
      <c r="F251" s="40" t="s">
        <v>1035</v>
      </c>
      <c r="G251" s="40">
        <v>2601</v>
      </c>
      <c r="H251" s="40" t="s">
        <v>1036</v>
      </c>
      <c r="I251" s="40" t="s">
        <v>1037</v>
      </c>
      <c r="J251" s="37" t="s">
        <v>1038</v>
      </c>
      <c r="K251" s="39" t="s">
        <v>1039</v>
      </c>
      <c r="L251" s="40">
        <v>22261</v>
      </c>
      <c r="M251" s="40" t="s">
        <v>1040</v>
      </c>
      <c r="N251" s="40" t="s">
        <v>1041</v>
      </c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</row>
    <row r="252" spans="1:43" ht="156">
      <c r="A252" s="37">
        <v>213</v>
      </c>
      <c r="B252" s="38" t="s">
        <v>1042</v>
      </c>
      <c r="C252" s="39">
        <v>9.6000000000000002E-2</v>
      </c>
      <c r="D252" s="40">
        <v>827.79</v>
      </c>
      <c r="E252" s="40" t="s">
        <v>1043</v>
      </c>
      <c r="F252" s="40" t="s">
        <v>1044</v>
      </c>
      <c r="G252" s="40">
        <v>79</v>
      </c>
      <c r="H252" s="40" t="s">
        <v>1045</v>
      </c>
      <c r="I252" s="40"/>
      <c r="J252" s="37" t="s">
        <v>1046</v>
      </c>
      <c r="K252" s="39" t="s">
        <v>1047</v>
      </c>
      <c r="L252" s="40">
        <v>884</v>
      </c>
      <c r="M252" s="40" t="s">
        <v>1048</v>
      </c>
      <c r="N252" s="40">
        <v>3</v>
      </c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</row>
    <row r="253" spans="1:43" ht="144">
      <c r="A253" s="37">
        <v>214</v>
      </c>
      <c r="B253" s="38" t="s">
        <v>1049</v>
      </c>
      <c r="C253" s="39">
        <v>0.24</v>
      </c>
      <c r="D253" s="40">
        <v>2443.91</v>
      </c>
      <c r="E253" s="40" t="s">
        <v>1050</v>
      </c>
      <c r="F253" s="40" t="s">
        <v>1051</v>
      </c>
      <c r="G253" s="40">
        <v>587</v>
      </c>
      <c r="H253" s="40" t="s">
        <v>1052</v>
      </c>
      <c r="I253" s="40">
        <v>11</v>
      </c>
      <c r="J253" s="37" t="s">
        <v>1053</v>
      </c>
      <c r="K253" s="39" t="s">
        <v>1054</v>
      </c>
      <c r="L253" s="40">
        <v>5403</v>
      </c>
      <c r="M253" s="40" t="s">
        <v>1055</v>
      </c>
      <c r="N253" s="40" t="s">
        <v>1056</v>
      </c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</row>
    <row r="254" spans="1:43" ht="84">
      <c r="A254" s="37">
        <v>215</v>
      </c>
      <c r="B254" s="38" t="s">
        <v>1057</v>
      </c>
      <c r="C254" s="39">
        <v>16</v>
      </c>
      <c r="D254" s="40">
        <v>89.64</v>
      </c>
      <c r="E254" s="40" t="s">
        <v>1058</v>
      </c>
      <c r="F254" s="40"/>
      <c r="G254" s="40">
        <v>1434</v>
      </c>
      <c r="H254" s="40" t="s">
        <v>1059</v>
      </c>
      <c r="I254" s="40"/>
      <c r="J254" s="37" t="s">
        <v>1060</v>
      </c>
      <c r="K254" s="39" t="s">
        <v>22</v>
      </c>
      <c r="L254" s="40">
        <v>3794</v>
      </c>
      <c r="M254" s="40" t="s">
        <v>1061</v>
      </c>
      <c r="N254" s="40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</row>
    <row r="255" spans="1:43" ht="156">
      <c r="A255" s="41">
        <v>216</v>
      </c>
      <c r="B255" s="42" t="s">
        <v>1062</v>
      </c>
      <c r="C255" s="43">
        <v>0.02</v>
      </c>
      <c r="D255" s="44">
        <v>1086.03</v>
      </c>
      <c r="E255" s="44" t="s">
        <v>1063</v>
      </c>
      <c r="F255" s="44" t="s">
        <v>1044</v>
      </c>
      <c r="G255" s="44">
        <v>22</v>
      </c>
      <c r="H255" s="44" t="s">
        <v>1064</v>
      </c>
      <c r="I255" s="44"/>
      <c r="J255" s="41" t="s">
        <v>1046</v>
      </c>
      <c r="K255" s="43" t="s">
        <v>1047</v>
      </c>
      <c r="L255" s="44">
        <v>293</v>
      </c>
      <c r="M255" s="44" t="s">
        <v>1065</v>
      </c>
      <c r="N255" s="44">
        <v>1</v>
      </c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</row>
    <row r="256" spans="1:43" ht="21" customHeight="1">
      <c r="A256" s="69" t="s">
        <v>1066</v>
      </c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</row>
    <row r="257" spans="1:43" ht="144">
      <c r="A257" s="37">
        <v>217</v>
      </c>
      <c r="B257" s="38" t="s">
        <v>1067</v>
      </c>
      <c r="C257" s="39">
        <v>8</v>
      </c>
      <c r="D257" s="40">
        <v>38.659999999999997</v>
      </c>
      <c r="E257" s="40"/>
      <c r="F257" s="40">
        <v>38.659999999999997</v>
      </c>
      <c r="G257" s="40">
        <v>309</v>
      </c>
      <c r="H257" s="40"/>
      <c r="I257" s="40">
        <v>309</v>
      </c>
      <c r="J257" s="37" t="s">
        <v>22</v>
      </c>
      <c r="K257" s="39">
        <v>12.724</v>
      </c>
      <c r="L257" s="40">
        <v>3935</v>
      </c>
      <c r="M257" s="40"/>
      <c r="N257" s="40">
        <v>3935</v>
      </c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</row>
    <row r="258" spans="1:43" ht="144">
      <c r="A258" s="37">
        <v>218</v>
      </c>
      <c r="B258" s="38" t="s">
        <v>1068</v>
      </c>
      <c r="C258" s="39">
        <v>52</v>
      </c>
      <c r="D258" s="40">
        <v>3.43</v>
      </c>
      <c r="E258" s="40"/>
      <c r="F258" s="40">
        <v>3.43</v>
      </c>
      <c r="G258" s="40">
        <v>178</v>
      </c>
      <c r="H258" s="40"/>
      <c r="I258" s="40">
        <v>178</v>
      </c>
      <c r="J258" s="37" t="s">
        <v>22</v>
      </c>
      <c r="K258" s="39">
        <v>9.4779999999999998</v>
      </c>
      <c r="L258" s="40">
        <v>1691</v>
      </c>
      <c r="M258" s="40"/>
      <c r="N258" s="40">
        <v>1691</v>
      </c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</row>
    <row r="259" spans="1:43" ht="144">
      <c r="A259" s="41">
        <v>219</v>
      </c>
      <c r="B259" s="42" t="s">
        <v>1069</v>
      </c>
      <c r="C259" s="43">
        <v>60</v>
      </c>
      <c r="D259" s="44">
        <v>11.56</v>
      </c>
      <c r="E259" s="44"/>
      <c r="F259" s="44">
        <v>11.56</v>
      </c>
      <c r="G259" s="44">
        <v>694</v>
      </c>
      <c r="H259" s="44"/>
      <c r="I259" s="44">
        <v>694</v>
      </c>
      <c r="J259" s="41" t="s">
        <v>22</v>
      </c>
      <c r="K259" s="43">
        <v>9.4969999999999999</v>
      </c>
      <c r="L259" s="44">
        <v>6587</v>
      </c>
      <c r="M259" s="44"/>
      <c r="N259" s="44">
        <v>6587</v>
      </c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</row>
    <row r="260" spans="1:43" ht="21" customHeight="1">
      <c r="A260" s="69" t="s">
        <v>1070</v>
      </c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</row>
    <row r="261" spans="1:43" ht="17.850000000000001" customHeight="1">
      <c r="A261" s="59" t="s">
        <v>1071</v>
      </c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</row>
    <row r="262" spans="1:43" ht="156">
      <c r="A262" s="37">
        <v>220</v>
      </c>
      <c r="B262" s="38" t="s">
        <v>1072</v>
      </c>
      <c r="C262" s="39">
        <v>0.222</v>
      </c>
      <c r="D262" s="40">
        <v>1974.38</v>
      </c>
      <c r="E262" s="40" t="s">
        <v>1073</v>
      </c>
      <c r="F262" s="40" t="s">
        <v>1074</v>
      </c>
      <c r="G262" s="40">
        <v>438</v>
      </c>
      <c r="H262" s="40" t="s">
        <v>1075</v>
      </c>
      <c r="I262" s="40">
        <v>2</v>
      </c>
      <c r="J262" s="37" t="s">
        <v>1076</v>
      </c>
      <c r="K262" s="39" t="s">
        <v>1077</v>
      </c>
      <c r="L262" s="40">
        <v>1787</v>
      </c>
      <c r="M262" s="40" t="s">
        <v>1078</v>
      </c>
      <c r="N262" s="40" t="s">
        <v>1079</v>
      </c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</row>
    <row r="263" spans="1:43" ht="156">
      <c r="A263" s="37">
        <v>221</v>
      </c>
      <c r="B263" s="38" t="s">
        <v>1080</v>
      </c>
      <c r="C263" s="39">
        <v>0.24399999999999999</v>
      </c>
      <c r="D263" s="40">
        <v>1974.38</v>
      </c>
      <c r="E263" s="40" t="s">
        <v>1073</v>
      </c>
      <c r="F263" s="40" t="s">
        <v>1074</v>
      </c>
      <c r="G263" s="40">
        <v>482</v>
      </c>
      <c r="H263" s="40" t="s">
        <v>1081</v>
      </c>
      <c r="I263" s="40">
        <v>2</v>
      </c>
      <c r="J263" s="37" t="s">
        <v>1076</v>
      </c>
      <c r="K263" s="39" t="s">
        <v>1077</v>
      </c>
      <c r="L263" s="40">
        <v>1964</v>
      </c>
      <c r="M263" s="40" t="s">
        <v>1082</v>
      </c>
      <c r="N263" s="40" t="s">
        <v>1083</v>
      </c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</row>
    <row r="264" spans="1:43" ht="84">
      <c r="A264" s="37">
        <v>222</v>
      </c>
      <c r="B264" s="38" t="s">
        <v>953</v>
      </c>
      <c r="C264" s="39">
        <v>-2.4399999999999999E-3</v>
      </c>
      <c r="D264" s="40">
        <v>24307.7</v>
      </c>
      <c r="E264" s="40" t="s">
        <v>954</v>
      </c>
      <c r="F264" s="40"/>
      <c r="G264" s="40">
        <v>-59</v>
      </c>
      <c r="H264" s="40" t="s">
        <v>1084</v>
      </c>
      <c r="I264" s="40"/>
      <c r="J264" s="37" t="s">
        <v>956</v>
      </c>
      <c r="K264" s="39" t="s">
        <v>22</v>
      </c>
      <c r="L264" s="40">
        <v>-136</v>
      </c>
      <c r="M264" s="40" t="s">
        <v>1085</v>
      </c>
      <c r="N264" s="40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</row>
    <row r="265" spans="1:43" ht="84">
      <c r="A265" s="37">
        <v>223</v>
      </c>
      <c r="B265" s="38" t="s">
        <v>958</v>
      </c>
      <c r="C265" s="39">
        <v>2.44</v>
      </c>
      <c r="D265" s="40">
        <v>26.58</v>
      </c>
      <c r="E265" s="40" t="s">
        <v>959</v>
      </c>
      <c r="F265" s="40"/>
      <c r="G265" s="40">
        <v>65</v>
      </c>
      <c r="H265" s="40" t="s">
        <v>1086</v>
      </c>
      <c r="I265" s="40"/>
      <c r="J265" s="37" t="s">
        <v>961</v>
      </c>
      <c r="K265" s="39" t="s">
        <v>22</v>
      </c>
      <c r="L265" s="40">
        <v>519</v>
      </c>
      <c r="M265" s="40" t="s">
        <v>1087</v>
      </c>
      <c r="N265" s="40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</row>
    <row r="266" spans="1:43" ht="156">
      <c r="A266" s="37">
        <v>224</v>
      </c>
      <c r="B266" s="38" t="s">
        <v>1088</v>
      </c>
      <c r="C266" s="39">
        <v>9.7000000000000003E-2</v>
      </c>
      <c r="D266" s="40">
        <v>2031.08</v>
      </c>
      <c r="E266" s="40" t="s">
        <v>1089</v>
      </c>
      <c r="F266" s="40" t="s">
        <v>1074</v>
      </c>
      <c r="G266" s="40">
        <v>197</v>
      </c>
      <c r="H266" s="40" t="s">
        <v>1090</v>
      </c>
      <c r="I266" s="40">
        <v>1</v>
      </c>
      <c r="J266" s="37" t="s">
        <v>1091</v>
      </c>
      <c r="K266" s="39" t="s">
        <v>1077</v>
      </c>
      <c r="L266" s="40">
        <v>886</v>
      </c>
      <c r="M266" s="40" t="s">
        <v>1092</v>
      </c>
      <c r="N266" s="40" t="s">
        <v>1093</v>
      </c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</row>
    <row r="267" spans="1:43" ht="17.850000000000001" customHeight="1">
      <c r="A267" s="59" t="s">
        <v>1094</v>
      </c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</row>
    <row r="268" spans="1:43" ht="156">
      <c r="A268" s="37">
        <v>225</v>
      </c>
      <c r="B268" s="38" t="s">
        <v>1095</v>
      </c>
      <c r="C268" s="39">
        <v>0.188</v>
      </c>
      <c r="D268" s="40">
        <v>1974.38</v>
      </c>
      <c r="E268" s="40" t="s">
        <v>1073</v>
      </c>
      <c r="F268" s="40" t="s">
        <v>1074</v>
      </c>
      <c r="G268" s="40">
        <v>371</v>
      </c>
      <c r="H268" s="40" t="s">
        <v>1096</v>
      </c>
      <c r="I268" s="40">
        <v>1</v>
      </c>
      <c r="J268" s="37" t="s">
        <v>1076</v>
      </c>
      <c r="K268" s="39" t="s">
        <v>1077</v>
      </c>
      <c r="L268" s="40">
        <v>1514</v>
      </c>
      <c r="M268" s="40" t="s">
        <v>1097</v>
      </c>
      <c r="N268" s="40" t="s">
        <v>1098</v>
      </c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</row>
    <row r="269" spans="1:43" ht="84">
      <c r="A269" s="37">
        <v>226</v>
      </c>
      <c r="B269" s="38" t="s">
        <v>953</v>
      </c>
      <c r="C269" s="39">
        <v>-1.1800000000000001E-3</v>
      </c>
      <c r="D269" s="40">
        <v>24307.7</v>
      </c>
      <c r="E269" s="40" t="s">
        <v>954</v>
      </c>
      <c r="F269" s="40"/>
      <c r="G269" s="40">
        <v>-29</v>
      </c>
      <c r="H269" s="40" t="s">
        <v>1099</v>
      </c>
      <c r="I269" s="40"/>
      <c r="J269" s="37" t="s">
        <v>956</v>
      </c>
      <c r="K269" s="39" t="s">
        <v>22</v>
      </c>
      <c r="L269" s="40">
        <v>-66</v>
      </c>
      <c r="M269" s="40" t="s">
        <v>1100</v>
      </c>
      <c r="N269" s="40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</row>
    <row r="270" spans="1:43" ht="84">
      <c r="A270" s="37">
        <v>227</v>
      </c>
      <c r="B270" s="38" t="s">
        <v>958</v>
      </c>
      <c r="C270" s="39">
        <v>1.18</v>
      </c>
      <c r="D270" s="40">
        <v>26.58</v>
      </c>
      <c r="E270" s="40" t="s">
        <v>959</v>
      </c>
      <c r="F270" s="40"/>
      <c r="G270" s="40">
        <v>31</v>
      </c>
      <c r="H270" s="40" t="s">
        <v>1013</v>
      </c>
      <c r="I270" s="40"/>
      <c r="J270" s="37" t="s">
        <v>961</v>
      </c>
      <c r="K270" s="39" t="s">
        <v>22</v>
      </c>
      <c r="L270" s="40">
        <v>251</v>
      </c>
      <c r="M270" s="40" t="s">
        <v>1101</v>
      </c>
      <c r="N270" s="4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</row>
    <row r="271" spans="1:43" ht="156">
      <c r="A271" s="37">
        <v>228</v>
      </c>
      <c r="B271" s="38" t="s">
        <v>1102</v>
      </c>
      <c r="C271" s="39">
        <v>5.1999999999999998E-2</v>
      </c>
      <c r="D271" s="40">
        <v>2031.08</v>
      </c>
      <c r="E271" s="40" t="s">
        <v>1089</v>
      </c>
      <c r="F271" s="40" t="s">
        <v>1074</v>
      </c>
      <c r="G271" s="40">
        <v>106</v>
      </c>
      <c r="H271" s="40" t="s">
        <v>1103</v>
      </c>
      <c r="I271" s="40"/>
      <c r="J271" s="37" t="s">
        <v>1091</v>
      </c>
      <c r="K271" s="39" t="s">
        <v>1077</v>
      </c>
      <c r="L271" s="40">
        <v>475</v>
      </c>
      <c r="M271" s="40" t="s">
        <v>1104</v>
      </c>
      <c r="N271" s="40" t="s">
        <v>1105</v>
      </c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</row>
    <row r="272" spans="1:43" ht="17.850000000000001" customHeight="1">
      <c r="A272" s="59" t="s">
        <v>1106</v>
      </c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</row>
    <row r="273" spans="1:43" ht="132">
      <c r="A273" s="37">
        <v>229</v>
      </c>
      <c r="B273" s="38" t="s">
        <v>1107</v>
      </c>
      <c r="C273" s="39">
        <v>0.90900000000000003</v>
      </c>
      <c r="D273" s="40">
        <v>670.16</v>
      </c>
      <c r="E273" s="40">
        <v>559.66999999999996</v>
      </c>
      <c r="F273" s="40" t="s">
        <v>1108</v>
      </c>
      <c r="G273" s="40">
        <v>609</v>
      </c>
      <c r="H273" s="40">
        <v>509</v>
      </c>
      <c r="I273" s="40" t="s">
        <v>1109</v>
      </c>
      <c r="J273" s="37">
        <v>21.08</v>
      </c>
      <c r="K273" s="39" t="s">
        <v>1110</v>
      </c>
      <c r="L273" s="40">
        <v>11469</v>
      </c>
      <c r="M273" s="40">
        <v>10724</v>
      </c>
      <c r="N273" s="40" t="s">
        <v>1111</v>
      </c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</row>
    <row r="274" spans="1:43" ht="168">
      <c r="A274" s="37">
        <v>230</v>
      </c>
      <c r="B274" s="38" t="s">
        <v>1112</v>
      </c>
      <c r="C274" s="39">
        <v>0.90900000000000003</v>
      </c>
      <c r="D274" s="40">
        <v>14158.72</v>
      </c>
      <c r="E274" s="40" t="s">
        <v>964</v>
      </c>
      <c r="F274" s="40" t="s">
        <v>965</v>
      </c>
      <c r="G274" s="40">
        <v>12870</v>
      </c>
      <c r="H274" s="40" t="s">
        <v>1113</v>
      </c>
      <c r="I274" s="40" t="s">
        <v>1114</v>
      </c>
      <c r="J274" s="37" t="s">
        <v>968</v>
      </c>
      <c r="K274" s="39" t="s">
        <v>969</v>
      </c>
      <c r="L274" s="40">
        <v>64111</v>
      </c>
      <c r="M274" s="40" t="s">
        <v>1115</v>
      </c>
      <c r="N274" s="40" t="s">
        <v>1116</v>
      </c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</row>
    <row r="275" spans="1:43" ht="144">
      <c r="A275" s="37">
        <v>231</v>
      </c>
      <c r="B275" s="38" t="s">
        <v>1117</v>
      </c>
      <c r="C275" s="39">
        <v>0.65600000000000003</v>
      </c>
      <c r="D275" s="40">
        <v>391.17</v>
      </c>
      <c r="E275" s="40" t="s">
        <v>1118</v>
      </c>
      <c r="F275" s="40" t="s">
        <v>1074</v>
      </c>
      <c r="G275" s="40">
        <v>257</v>
      </c>
      <c r="H275" s="40" t="s">
        <v>1119</v>
      </c>
      <c r="I275" s="40" t="s">
        <v>441</v>
      </c>
      <c r="J275" s="37" t="s">
        <v>1120</v>
      </c>
      <c r="K275" s="39" t="s">
        <v>1077</v>
      </c>
      <c r="L275" s="40">
        <v>2439</v>
      </c>
      <c r="M275" s="40" t="s">
        <v>1121</v>
      </c>
      <c r="N275" s="40" t="s">
        <v>1122</v>
      </c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</row>
    <row r="276" spans="1:43" ht="144">
      <c r="A276" s="37">
        <v>232</v>
      </c>
      <c r="B276" s="38" t="s">
        <v>1123</v>
      </c>
      <c r="C276" s="39">
        <v>0.48899999999999999</v>
      </c>
      <c r="D276" s="40">
        <v>562.49</v>
      </c>
      <c r="E276" s="40" t="s">
        <v>1124</v>
      </c>
      <c r="F276" s="40" t="s">
        <v>1074</v>
      </c>
      <c r="G276" s="40">
        <v>275</v>
      </c>
      <c r="H276" s="40" t="s">
        <v>1125</v>
      </c>
      <c r="I276" s="40" t="s">
        <v>1105</v>
      </c>
      <c r="J276" s="37" t="s">
        <v>1126</v>
      </c>
      <c r="K276" s="39" t="s">
        <v>1077</v>
      </c>
      <c r="L276" s="40">
        <v>2288</v>
      </c>
      <c r="M276" s="40" t="s">
        <v>1127</v>
      </c>
      <c r="N276" s="40" t="s">
        <v>1128</v>
      </c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</row>
    <row r="277" spans="1:43" ht="17.850000000000001" customHeight="1">
      <c r="A277" s="59" t="s">
        <v>1129</v>
      </c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</row>
    <row r="278" spans="1:43" ht="144">
      <c r="A278" s="37">
        <v>233</v>
      </c>
      <c r="B278" s="38" t="s">
        <v>1130</v>
      </c>
      <c r="C278" s="39">
        <v>0.434</v>
      </c>
      <c r="D278" s="40">
        <v>562.49</v>
      </c>
      <c r="E278" s="40" t="s">
        <v>1124</v>
      </c>
      <c r="F278" s="40" t="s">
        <v>1074</v>
      </c>
      <c r="G278" s="40">
        <v>244</v>
      </c>
      <c r="H278" s="40" t="s">
        <v>1131</v>
      </c>
      <c r="I278" s="40" t="s">
        <v>1132</v>
      </c>
      <c r="J278" s="37" t="s">
        <v>1126</v>
      </c>
      <c r="K278" s="39" t="s">
        <v>1077</v>
      </c>
      <c r="L278" s="40">
        <v>2031</v>
      </c>
      <c r="M278" s="40" t="s">
        <v>1133</v>
      </c>
      <c r="N278" s="40" t="s">
        <v>1134</v>
      </c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</row>
    <row r="279" spans="1:43" ht="132">
      <c r="A279" s="37">
        <v>234</v>
      </c>
      <c r="B279" s="38" t="s">
        <v>1135</v>
      </c>
      <c r="C279" s="39">
        <v>0.78400000000000003</v>
      </c>
      <c r="D279" s="40">
        <v>670.16</v>
      </c>
      <c r="E279" s="40">
        <v>559.66999999999996</v>
      </c>
      <c r="F279" s="40" t="s">
        <v>1108</v>
      </c>
      <c r="G279" s="40">
        <v>525</v>
      </c>
      <c r="H279" s="40">
        <v>439</v>
      </c>
      <c r="I279" s="40" t="s">
        <v>1136</v>
      </c>
      <c r="J279" s="37">
        <v>21.08</v>
      </c>
      <c r="K279" s="39" t="s">
        <v>1110</v>
      </c>
      <c r="L279" s="40">
        <v>9892</v>
      </c>
      <c r="M279" s="40">
        <v>9250</v>
      </c>
      <c r="N279" s="40" t="s">
        <v>1137</v>
      </c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</row>
    <row r="280" spans="1:43" ht="168">
      <c r="A280" s="41">
        <v>235</v>
      </c>
      <c r="B280" s="42" t="s">
        <v>1138</v>
      </c>
      <c r="C280" s="43">
        <v>0.78400000000000003</v>
      </c>
      <c r="D280" s="44">
        <v>14158.72</v>
      </c>
      <c r="E280" s="44" t="s">
        <v>964</v>
      </c>
      <c r="F280" s="44" t="s">
        <v>965</v>
      </c>
      <c r="G280" s="44">
        <v>11100</v>
      </c>
      <c r="H280" s="44" t="s">
        <v>1139</v>
      </c>
      <c r="I280" s="44" t="s">
        <v>1140</v>
      </c>
      <c r="J280" s="41" t="s">
        <v>968</v>
      </c>
      <c r="K280" s="43" t="s">
        <v>969</v>
      </c>
      <c r="L280" s="44">
        <v>55295</v>
      </c>
      <c r="M280" s="44" t="s">
        <v>1141</v>
      </c>
      <c r="N280" s="44" t="s">
        <v>1142</v>
      </c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</row>
    <row r="281" spans="1:43" ht="21" customHeight="1">
      <c r="A281" s="69" t="s">
        <v>1143</v>
      </c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</row>
    <row r="282" spans="1:43" ht="17.850000000000001" customHeight="1">
      <c r="A282" s="59" t="s">
        <v>1144</v>
      </c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</row>
    <row r="283" spans="1:43" ht="132">
      <c r="A283" s="37">
        <v>236</v>
      </c>
      <c r="B283" s="38" t="s">
        <v>1145</v>
      </c>
      <c r="C283" s="39">
        <v>1.02</v>
      </c>
      <c r="D283" s="40">
        <v>601.55999999999995</v>
      </c>
      <c r="E283" s="40">
        <v>569.69000000000005</v>
      </c>
      <c r="F283" s="40" t="s">
        <v>1146</v>
      </c>
      <c r="G283" s="40">
        <v>614</v>
      </c>
      <c r="H283" s="40">
        <v>581</v>
      </c>
      <c r="I283" s="40" t="s">
        <v>1147</v>
      </c>
      <c r="J283" s="37">
        <v>21.08</v>
      </c>
      <c r="K283" s="39" t="s">
        <v>1148</v>
      </c>
      <c r="L283" s="40">
        <v>12678</v>
      </c>
      <c r="M283" s="40">
        <v>12249</v>
      </c>
      <c r="N283" s="40" t="s">
        <v>1149</v>
      </c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</row>
    <row r="284" spans="1:43" ht="132">
      <c r="A284" s="37">
        <v>237</v>
      </c>
      <c r="B284" s="38" t="s">
        <v>1150</v>
      </c>
      <c r="C284" s="39">
        <v>1.02</v>
      </c>
      <c r="D284" s="40">
        <v>18946.400000000001</v>
      </c>
      <c r="E284" s="40" t="s">
        <v>1151</v>
      </c>
      <c r="F284" s="40" t="s">
        <v>1152</v>
      </c>
      <c r="G284" s="40">
        <v>19325</v>
      </c>
      <c r="H284" s="40" t="s">
        <v>1153</v>
      </c>
      <c r="I284" s="40" t="s">
        <v>1154</v>
      </c>
      <c r="J284" s="37" t="s">
        <v>1155</v>
      </c>
      <c r="K284" s="39" t="s">
        <v>1156</v>
      </c>
      <c r="L284" s="40">
        <v>119553</v>
      </c>
      <c r="M284" s="40" t="s">
        <v>1157</v>
      </c>
      <c r="N284" s="40" t="s">
        <v>1158</v>
      </c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</row>
    <row r="285" spans="1:43" ht="96">
      <c r="A285" s="37">
        <v>238</v>
      </c>
      <c r="B285" s="38" t="s">
        <v>1159</v>
      </c>
      <c r="C285" s="39">
        <v>-104</v>
      </c>
      <c r="D285" s="40">
        <v>107.53</v>
      </c>
      <c r="E285" s="40" t="s">
        <v>1160</v>
      </c>
      <c r="F285" s="40"/>
      <c r="G285" s="40">
        <v>-11183</v>
      </c>
      <c r="H285" s="40" t="s">
        <v>1161</v>
      </c>
      <c r="I285" s="40"/>
      <c r="J285" s="37" t="s">
        <v>1162</v>
      </c>
      <c r="K285" s="39" t="s">
        <v>22</v>
      </c>
      <c r="L285" s="40">
        <v>-44003</v>
      </c>
      <c r="M285" s="40" t="s">
        <v>1163</v>
      </c>
      <c r="N285" s="40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</row>
    <row r="286" spans="1:43" ht="96">
      <c r="A286" s="37">
        <v>239</v>
      </c>
      <c r="B286" s="38" t="s">
        <v>1164</v>
      </c>
      <c r="C286" s="39">
        <v>104</v>
      </c>
      <c r="D286" s="40">
        <v>106.68</v>
      </c>
      <c r="E286" s="40" t="s">
        <v>1165</v>
      </c>
      <c r="F286" s="40"/>
      <c r="G286" s="40">
        <v>11095</v>
      </c>
      <c r="H286" s="40" t="s">
        <v>1166</v>
      </c>
      <c r="I286" s="40"/>
      <c r="J286" s="37" t="s">
        <v>1167</v>
      </c>
      <c r="K286" s="39" t="s">
        <v>22</v>
      </c>
      <c r="L286" s="40">
        <v>46441</v>
      </c>
      <c r="M286" s="40" t="s">
        <v>1168</v>
      </c>
      <c r="N286" s="40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</row>
    <row r="287" spans="1:43" ht="132">
      <c r="A287" s="37">
        <v>240</v>
      </c>
      <c r="B287" s="38" t="s">
        <v>1169</v>
      </c>
      <c r="C287" s="39">
        <v>1.119</v>
      </c>
      <c r="D287" s="40">
        <v>1260.42</v>
      </c>
      <c r="E287" s="40" t="s">
        <v>1170</v>
      </c>
      <c r="F287" s="40">
        <v>10.94</v>
      </c>
      <c r="G287" s="40">
        <v>1410</v>
      </c>
      <c r="H287" s="40" t="s">
        <v>1171</v>
      </c>
      <c r="I287" s="40">
        <v>12</v>
      </c>
      <c r="J287" s="37" t="s">
        <v>1172</v>
      </c>
      <c r="K287" s="39">
        <v>5.4560000000000004</v>
      </c>
      <c r="L287" s="40">
        <v>5554</v>
      </c>
      <c r="M287" s="40" t="s">
        <v>1173</v>
      </c>
      <c r="N287" s="40">
        <v>67</v>
      </c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</row>
    <row r="288" spans="1:43" ht="17.850000000000001" customHeight="1">
      <c r="A288" s="59" t="s">
        <v>1094</v>
      </c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</row>
    <row r="289" spans="1:43" ht="132">
      <c r="A289" s="37">
        <v>241</v>
      </c>
      <c r="B289" s="38" t="s">
        <v>1174</v>
      </c>
      <c r="C289" s="39">
        <v>5.1999999999999998E-2</v>
      </c>
      <c r="D289" s="40">
        <v>87.89</v>
      </c>
      <c r="E289" s="40">
        <v>85.01</v>
      </c>
      <c r="F289" s="40" t="s">
        <v>1175</v>
      </c>
      <c r="G289" s="40">
        <v>5</v>
      </c>
      <c r="H289" s="40">
        <v>5</v>
      </c>
      <c r="I289" s="40"/>
      <c r="J289" s="37">
        <v>21.08</v>
      </c>
      <c r="K289" s="39" t="s">
        <v>1176</v>
      </c>
      <c r="L289" s="40">
        <v>95</v>
      </c>
      <c r="M289" s="40">
        <v>93</v>
      </c>
      <c r="N289" s="40" t="s">
        <v>1177</v>
      </c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</row>
    <row r="290" spans="1:43" ht="132">
      <c r="A290" s="37">
        <v>242</v>
      </c>
      <c r="B290" s="38" t="s">
        <v>1178</v>
      </c>
      <c r="C290" s="39">
        <v>5.1999999999999998E-2</v>
      </c>
      <c r="D290" s="40">
        <v>10591.33</v>
      </c>
      <c r="E290" s="40" t="s">
        <v>1179</v>
      </c>
      <c r="F290" s="40" t="s">
        <v>1180</v>
      </c>
      <c r="G290" s="40">
        <v>551</v>
      </c>
      <c r="H290" s="40" t="s">
        <v>1181</v>
      </c>
      <c r="I290" s="40">
        <v>4</v>
      </c>
      <c r="J290" s="37" t="s">
        <v>1182</v>
      </c>
      <c r="K290" s="39" t="s">
        <v>1183</v>
      </c>
      <c r="L290" s="40">
        <v>2005</v>
      </c>
      <c r="M290" s="40" t="s">
        <v>1184</v>
      </c>
      <c r="N290" s="40" t="s">
        <v>1185</v>
      </c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</row>
    <row r="291" spans="1:43" ht="132">
      <c r="A291" s="37">
        <v>243</v>
      </c>
      <c r="B291" s="38" t="s">
        <v>1186</v>
      </c>
      <c r="C291" s="39">
        <v>8.1000000000000003E-2</v>
      </c>
      <c r="D291" s="40">
        <v>1260.42</v>
      </c>
      <c r="E291" s="40" t="s">
        <v>1170</v>
      </c>
      <c r="F291" s="40">
        <v>10.94</v>
      </c>
      <c r="G291" s="40">
        <v>102</v>
      </c>
      <c r="H291" s="40" t="s">
        <v>1187</v>
      </c>
      <c r="I291" s="40">
        <v>1</v>
      </c>
      <c r="J291" s="37" t="s">
        <v>1172</v>
      </c>
      <c r="K291" s="39">
        <v>5.4560000000000004</v>
      </c>
      <c r="L291" s="40">
        <v>402</v>
      </c>
      <c r="M291" s="40" t="s">
        <v>1188</v>
      </c>
      <c r="N291" s="40">
        <v>5</v>
      </c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</row>
    <row r="292" spans="1:43" ht="17.850000000000001" customHeight="1">
      <c r="A292" s="59" t="s">
        <v>1189</v>
      </c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</row>
    <row r="293" spans="1:43" ht="144">
      <c r="A293" s="37">
        <v>244</v>
      </c>
      <c r="B293" s="38" t="s">
        <v>1190</v>
      </c>
      <c r="C293" s="39">
        <v>0.09</v>
      </c>
      <c r="D293" s="40">
        <v>33204.78</v>
      </c>
      <c r="E293" s="40" t="s">
        <v>302</v>
      </c>
      <c r="F293" s="40">
        <v>343.67</v>
      </c>
      <c r="G293" s="40">
        <v>2988</v>
      </c>
      <c r="H293" s="40" t="s">
        <v>1191</v>
      </c>
      <c r="I293" s="40">
        <v>31</v>
      </c>
      <c r="J293" s="37" t="s">
        <v>304</v>
      </c>
      <c r="K293" s="39">
        <v>10.366</v>
      </c>
      <c r="L293" s="40">
        <v>25400</v>
      </c>
      <c r="M293" s="40" t="s">
        <v>1192</v>
      </c>
      <c r="N293" s="40">
        <v>321</v>
      </c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</row>
    <row r="294" spans="1:43" ht="96">
      <c r="A294" s="37">
        <v>245</v>
      </c>
      <c r="B294" s="38" t="s">
        <v>306</v>
      </c>
      <c r="C294" s="39">
        <v>-9</v>
      </c>
      <c r="D294" s="40">
        <v>286</v>
      </c>
      <c r="E294" s="40" t="s">
        <v>307</v>
      </c>
      <c r="F294" s="40"/>
      <c r="G294" s="40">
        <v>-2574</v>
      </c>
      <c r="H294" s="40" t="s">
        <v>1193</v>
      </c>
      <c r="I294" s="40"/>
      <c r="J294" s="37" t="s">
        <v>309</v>
      </c>
      <c r="K294" s="39" t="s">
        <v>22</v>
      </c>
      <c r="L294" s="40">
        <v>-20633</v>
      </c>
      <c r="M294" s="40" t="s">
        <v>1194</v>
      </c>
      <c r="N294" s="40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</row>
    <row r="295" spans="1:43" ht="108">
      <c r="A295" s="37">
        <v>246</v>
      </c>
      <c r="B295" s="38" t="s">
        <v>311</v>
      </c>
      <c r="C295" s="39">
        <v>9</v>
      </c>
      <c r="D295" s="40">
        <v>275.95</v>
      </c>
      <c r="E295" s="40" t="s">
        <v>312</v>
      </c>
      <c r="F295" s="40"/>
      <c r="G295" s="40">
        <v>2484</v>
      </c>
      <c r="H295" s="40" t="s">
        <v>1195</v>
      </c>
      <c r="I295" s="40"/>
      <c r="J295" s="37" t="s">
        <v>314</v>
      </c>
      <c r="K295" s="39" t="s">
        <v>22</v>
      </c>
      <c r="L295" s="40">
        <v>20606</v>
      </c>
      <c r="M295" s="40" t="s">
        <v>1196</v>
      </c>
      <c r="N295" s="40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</row>
    <row r="296" spans="1:43" ht="96">
      <c r="A296" s="37">
        <v>247</v>
      </c>
      <c r="B296" s="38" t="s">
        <v>316</v>
      </c>
      <c r="C296" s="39">
        <v>5</v>
      </c>
      <c r="D296" s="40">
        <v>70.59</v>
      </c>
      <c r="E296" s="40" t="s">
        <v>317</v>
      </c>
      <c r="F296" s="40"/>
      <c r="G296" s="40">
        <v>353</v>
      </c>
      <c r="H296" s="40" t="s">
        <v>1197</v>
      </c>
      <c r="I296" s="40"/>
      <c r="J296" s="37" t="s">
        <v>319</v>
      </c>
      <c r="K296" s="39" t="s">
        <v>22</v>
      </c>
      <c r="L296" s="40">
        <v>2124</v>
      </c>
      <c r="M296" s="40" t="s">
        <v>1198</v>
      </c>
      <c r="N296" s="40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</row>
    <row r="297" spans="1:43" ht="132">
      <c r="A297" s="37">
        <v>248</v>
      </c>
      <c r="B297" s="38" t="s">
        <v>1199</v>
      </c>
      <c r="C297" s="39">
        <v>0.24</v>
      </c>
      <c r="D297" s="40">
        <v>1586.77</v>
      </c>
      <c r="E297" s="40" t="s">
        <v>322</v>
      </c>
      <c r="F297" s="40" t="s">
        <v>323</v>
      </c>
      <c r="G297" s="40">
        <v>381</v>
      </c>
      <c r="H297" s="40" t="s">
        <v>1200</v>
      </c>
      <c r="I297" s="40">
        <v>2</v>
      </c>
      <c r="J297" s="37" t="s">
        <v>325</v>
      </c>
      <c r="K297" s="39" t="s">
        <v>326</v>
      </c>
      <c r="L297" s="40">
        <v>4810</v>
      </c>
      <c r="M297" s="40" t="s">
        <v>1201</v>
      </c>
      <c r="N297" s="40" t="s">
        <v>1202</v>
      </c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</row>
    <row r="298" spans="1:43" ht="17.850000000000001" customHeight="1">
      <c r="A298" s="59" t="s">
        <v>1203</v>
      </c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</row>
    <row r="299" spans="1:43" ht="156">
      <c r="A299" s="37">
        <v>249</v>
      </c>
      <c r="B299" s="38" t="s">
        <v>1204</v>
      </c>
      <c r="C299" s="39">
        <v>7.1999999999999998E-3</v>
      </c>
      <c r="D299" s="40">
        <v>259484.26</v>
      </c>
      <c r="E299" s="40" t="s">
        <v>210</v>
      </c>
      <c r="F299" s="40" t="s">
        <v>211</v>
      </c>
      <c r="G299" s="40">
        <v>1868</v>
      </c>
      <c r="H299" s="40" t="s">
        <v>1205</v>
      </c>
      <c r="I299" s="40">
        <v>4</v>
      </c>
      <c r="J299" s="37" t="s">
        <v>214</v>
      </c>
      <c r="K299" s="39" t="s">
        <v>215</v>
      </c>
      <c r="L299" s="40">
        <v>3532</v>
      </c>
      <c r="M299" s="40" t="s">
        <v>1206</v>
      </c>
      <c r="N299" s="40" t="s">
        <v>1207</v>
      </c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</row>
    <row r="300" spans="1:43" ht="120">
      <c r="A300" s="37">
        <v>250</v>
      </c>
      <c r="B300" s="38" t="s">
        <v>218</v>
      </c>
      <c r="C300" s="39">
        <v>-0.72</v>
      </c>
      <c r="D300" s="40">
        <v>2419.67</v>
      </c>
      <c r="E300" s="40" t="s">
        <v>219</v>
      </c>
      <c r="F300" s="40"/>
      <c r="G300" s="40">
        <v>-1742</v>
      </c>
      <c r="H300" s="40" t="s">
        <v>1208</v>
      </c>
      <c r="I300" s="40"/>
      <c r="J300" s="37" t="s">
        <v>221</v>
      </c>
      <c r="K300" s="39" t="s">
        <v>22</v>
      </c>
      <c r="L300" s="40">
        <v>-2786</v>
      </c>
      <c r="M300" s="40" t="s">
        <v>1209</v>
      </c>
      <c r="N300" s="4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</row>
    <row r="301" spans="1:43" ht="108">
      <c r="A301" s="37">
        <v>251</v>
      </c>
      <c r="B301" s="38" t="s">
        <v>1210</v>
      </c>
      <c r="C301" s="39">
        <v>0.72</v>
      </c>
      <c r="D301" s="40">
        <v>2849.85</v>
      </c>
      <c r="E301" s="40" t="s">
        <v>1211</v>
      </c>
      <c r="F301" s="40"/>
      <c r="G301" s="40">
        <v>2052</v>
      </c>
      <c r="H301" s="40" t="s">
        <v>1212</v>
      </c>
      <c r="I301" s="40"/>
      <c r="J301" s="37" t="s">
        <v>226</v>
      </c>
      <c r="K301" s="39" t="s">
        <v>22</v>
      </c>
      <c r="L301" s="40">
        <v>3433</v>
      </c>
      <c r="M301" s="40" t="s">
        <v>1213</v>
      </c>
      <c r="N301" s="40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</row>
    <row r="302" spans="1:43" ht="17.850000000000001" customHeight="1">
      <c r="A302" s="59" t="s">
        <v>1214</v>
      </c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</row>
    <row r="303" spans="1:43" ht="132">
      <c r="A303" s="41">
        <v>252</v>
      </c>
      <c r="B303" s="42" t="s">
        <v>1215</v>
      </c>
      <c r="C303" s="43">
        <v>0.20430000000000001</v>
      </c>
      <c r="D303" s="44">
        <v>77538.649999999994</v>
      </c>
      <c r="E303" s="44" t="s">
        <v>1216</v>
      </c>
      <c r="F303" s="44"/>
      <c r="G303" s="44">
        <v>15841</v>
      </c>
      <c r="H303" s="44" t="s">
        <v>1217</v>
      </c>
      <c r="I303" s="44"/>
      <c r="J303" s="41" t="s">
        <v>1218</v>
      </c>
      <c r="K303" s="43" t="s">
        <v>22</v>
      </c>
      <c r="L303" s="44">
        <v>39718</v>
      </c>
      <c r="M303" s="44" t="s">
        <v>1219</v>
      </c>
      <c r="N303" s="44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</row>
    <row r="304" spans="1:43" ht="36">
      <c r="A304" s="71" t="s">
        <v>1220</v>
      </c>
      <c r="B304" s="72"/>
      <c r="C304" s="72"/>
      <c r="D304" s="72"/>
      <c r="E304" s="72"/>
      <c r="F304" s="72"/>
      <c r="G304" s="45">
        <v>367260</v>
      </c>
      <c r="H304" s="45" t="s">
        <v>1221</v>
      </c>
      <c r="I304" s="45" t="s">
        <v>1222</v>
      </c>
      <c r="J304" s="45"/>
      <c r="K304" s="45"/>
      <c r="L304" s="45">
        <v>1543128</v>
      </c>
      <c r="M304" s="45" t="s">
        <v>1223</v>
      </c>
      <c r="N304" s="45" t="s">
        <v>1224</v>
      </c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</row>
    <row r="305" spans="1:43" ht="12.75">
      <c r="A305" s="71" t="s">
        <v>1225</v>
      </c>
      <c r="B305" s="72"/>
      <c r="C305" s="72"/>
      <c r="D305" s="72"/>
      <c r="E305" s="72"/>
      <c r="F305" s="72"/>
      <c r="G305" s="45"/>
      <c r="H305" s="45"/>
      <c r="I305" s="45"/>
      <c r="J305" s="45"/>
      <c r="K305" s="45"/>
      <c r="L305" s="45"/>
      <c r="M305" s="45"/>
      <c r="N305" s="4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</row>
    <row r="306" spans="1:43" ht="12.75">
      <c r="A306" s="71" t="s">
        <v>1226</v>
      </c>
      <c r="B306" s="72"/>
      <c r="C306" s="72"/>
      <c r="D306" s="72"/>
      <c r="E306" s="72"/>
      <c r="F306" s="72"/>
      <c r="G306" s="45">
        <v>18876</v>
      </c>
      <c r="H306" s="45"/>
      <c r="I306" s="45"/>
      <c r="J306" s="45"/>
      <c r="K306" s="45"/>
      <c r="L306" s="45">
        <v>397325</v>
      </c>
      <c r="M306" s="45"/>
      <c r="N306" s="45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</row>
    <row r="307" spans="1:43" ht="12.75">
      <c r="A307" s="71" t="s">
        <v>1227</v>
      </c>
      <c r="B307" s="72"/>
      <c r="C307" s="72"/>
      <c r="D307" s="72"/>
      <c r="E307" s="72"/>
      <c r="F307" s="72"/>
      <c r="G307" s="45">
        <v>341255</v>
      </c>
      <c r="H307" s="45"/>
      <c r="I307" s="45"/>
      <c r="J307" s="45"/>
      <c r="K307" s="45"/>
      <c r="L307" s="45">
        <v>1102710</v>
      </c>
      <c r="M307" s="45"/>
      <c r="N307" s="45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</row>
    <row r="308" spans="1:43" ht="12.75">
      <c r="A308" s="71" t="s">
        <v>1228</v>
      </c>
      <c r="B308" s="72"/>
      <c r="C308" s="72"/>
      <c r="D308" s="72"/>
      <c r="E308" s="72"/>
      <c r="F308" s="72"/>
      <c r="G308" s="45">
        <v>7948</v>
      </c>
      <c r="H308" s="45"/>
      <c r="I308" s="45"/>
      <c r="J308" s="45"/>
      <c r="K308" s="45"/>
      <c r="L308" s="45">
        <v>60420</v>
      </c>
      <c r="M308" s="45"/>
      <c r="N308" s="45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</row>
    <row r="309" spans="1:43" ht="12.75">
      <c r="A309" s="73" t="s">
        <v>1229</v>
      </c>
      <c r="B309" s="74"/>
      <c r="C309" s="74"/>
      <c r="D309" s="74"/>
      <c r="E309" s="74"/>
      <c r="F309" s="74"/>
      <c r="G309" s="46">
        <v>18683</v>
      </c>
      <c r="H309" s="46"/>
      <c r="I309" s="46"/>
      <c r="J309" s="46"/>
      <c r="K309" s="46"/>
      <c r="L309" s="46">
        <v>333589</v>
      </c>
      <c r="M309" s="46"/>
      <c r="N309" s="46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</row>
    <row r="310" spans="1:43" ht="12.75">
      <c r="A310" s="73" t="s">
        <v>1230</v>
      </c>
      <c r="B310" s="74"/>
      <c r="C310" s="74"/>
      <c r="D310" s="74"/>
      <c r="E310" s="74"/>
      <c r="F310" s="74"/>
      <c r="G310" s="46">
        <v>10544</v>
      </c>
      <c r="H310" s="46"/>
      <c r="I310" s="46"/>
      <c r="J310" s="46"/>
      <c r="K310" s="46"/>
      <c r="L310" s="46">
        <v>177197</v>
      </c>
      <c r="M310" s="46"/>
      <c r="N310" s="46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</row>
    <row r="311" spans="1:43" ht="12.75">
      <c r="A311" s="73" t="s">
        <v>1231</v>
      </c>
      <c r="B311" s="74"/>
      <c r="C311" s="74"/>
      <c r="D311" s="74"/>
      <c r="E311" s="74"/>
      <c r="F311" s="74"/>
      <c r="G311" s="46"/>
      <c r="H311" s="46"/>
      <c r="I311" s="46"/>
      <c r="J311" s="46"/>
      <c r="K311" s="46"/>
      <c r="L311" s="46"/>
      <c r="M311" s="46"/>
      <c r="N311" s="46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</row>
    <row r="312" spans="1:43" ht="12.75">
      <c r="A312" s="71" t="s">
        <v>1232</v>
      </c>
      <c r="B312" s="72"/>
      <c r="C312" s="72"/>
      <c r="D312" s="72"/>
      <c r="E312" s="72"/>
      <c r="F312" s="72"/>
      <c r="G312" s="45">
        <v>396029</v>
      </c>
      <c r="H312" s="45"/>
      <c r="I312" s="45"/>
      <c r="J312" s="45"/>
      <c r="K312" s="45"/>
      <c r="L312" s="45">
        <v>2049200</v>
      </c>
      <c r="M312" s="45"/>
      <c r="N312" s="45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</row>
    <row r="313" spans="1:43" ht="12.75">
      <c r="A313" s="71" t="s">
        <v>1233</v>
      </c>
      <c r="B313" s="72"/>
      <c r="C313" s="72"/>
      <c r="D313" s="72"/>
      <c r="E313" s="72"/>
      <c r="F313" s="72"/>
      <c r="G313" s="45">
        <v>458</v>
      </c>
      <c r="H313" s="45"/>
      <c r="I313" s="45"/>
      <c r="J313" s="45"/>
      <c r="K313" s="45"/>
      <c r="L313" s="45">
        <v>4714</v>
      </c>
      <c r="M313" s="45"/>
      <c r="N313" s="45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</row>
    <row r="314" spans="1:43" ht="12.75">
      <c r="A314" s="71" t="s">
        <v>1234</v>
      </c>
      <c r="B314" s="72"/>
      <c r="C314" s="72"/>
      <c r="D314" s="72"/>
      <c r="E314" s="72"/>
      <c r="F314" s="72"/>
      <c r="G314" s="45">
        <v>396487</v>
      </c>
      <c r="H314" s="45"/>
      <c r="I314" s="45"/>
      <c r="J314" s="45"/>
      <c r="K314" s="45"/>
      <c r="L314" s="45">
        <v>2053914</v>
      </c>
      <c r="M314" s="45"/>
      <c r="N314" s="45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</row>
    <row r="315" spans="1:43" ht="12.75">
      <c r="A315" s="71" t="s">
        <v>1235</v>
      </c>
      <c r="B315" s="72"/>
      <c r="C315" s="72"/>
      <c r="D315" s="72"/>
      <c r="E315" s="72"/>
      <c r="F315" s="72"/>
      <c r="G315" s="45">
        <v>71367.66</v>
      </c>
      <c r="H315" s="45"/>
      <c r="I315" s="45"/>
      <c r="J315" s="45"/>
      <c r="K315" s="45"/>
      <c r="L315" s="45">
        <v>369704.52</v>
      </c>
      <c r="M315" s="45"/>
      <c r="N315" s="4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</row>
    <row r="316" spans="1:43" ht="12.75">
      <c r="A316" s="73" t="s">
        <v>1236</v>
      </c>
      <c r="B316" s="74"/>
      <c r="C316" s="74"/>
      <c r="D316" s="74"/>
      <c r="E316" s="74"/>
      <c r="F316" s="74"/>
      <c r="G316" s="46">
        <v>467854.66</v>
      </c>
      <c r="H316" s="46"/>
      <c r="I316" s="46"/>
      <c r="J316" s="46"/>
      <c r="K316" s="46"/>
      <c r="L316" s="46">
        <v>2423618.52</v>
      </c>
      <c r="M316" s="46"/>
      <c r="N316" s="4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</row>
    <row r="317" spans="1:43" ht="12.75">
      <c r="A317" s="25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</row>
    <row r="318" spans="1:43" ht="12.75"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</row>
    <row r="319" spans="1:43" ht="12.75">
      <c r="A319" s="23"/>
      <c r="D319" s="14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</row>
    <row r="320" spans="1:43" ht="12.75">
      <c r="A320" s="24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</row>
    <row r="321" spans="1:43" ht="12.75">
      <c r="A321" s="23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</row>
    <row r="322" spans="1:43" ht="12.75"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</row>
    <row r="323" spans="1:43" ht="12.75"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</row>
    <row r="324" spans="1:43" ht="12.75"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</row>
    <row r="325" spans="1:43" ht="12.75"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</row>
    <row r="326" spans="1:43" ht="12.75"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</row>
    <row r="327" spans="1:43" ht="12.75"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</row>
    <row r="328" spans="1:43" ht="12.75"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</row>
    <row r="329" spans="1:43" ht="12.75"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</row>
    <row r="330" spans="1:43" ht="12.75"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</row>
    <row r="331" spans="1:43" ht="12.75"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</row>
    <row r="332" spans="1:43" ht="12.75"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</row>
    <row r="333" spans="1:43" ht="12.75"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</row>
    <row r="334" spans="1:43" ht="12.75"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</row>
    <row r="335" spans="1:43" ht="12.75"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</row>
    <row r="336" spans="1:43" ht="12.75"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</row>
    <row r="337" spans="15:43" ht="12.75"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</row>
    <row r="338" spans="15:43" ht="12.75"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</row>
    <row r="339" spans="15:43" ht="12.75"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</row>
    <row r="340" spans="15:43" ht="12.75"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</row>
    <row r="341" spans="15:43" ht="12.75"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</row>
    <row r="342" spans="15:43" ht="12.75"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</row>
    <row r="343" spans="15:43" ht="12.75"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</row>
    <row r="344" spans="15:43" ht="12.75"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</row>
    <row r="345" spans="15:43" ht="12.75"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</row>
    <row r="346" spans="15:43" ht="12.75"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</row>
    <row r="347" spans="15:43" ht="12.75"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</row>
    <row r="348" spans="15:43" ht="12.75"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</row>
    <row r="349" spans="15:43" ht="12.75"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</row>
    <row r="350" spans="15:43" ht="12.75"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</row>
    <row r="351" spans="15:43" ht="12.75"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</row>
    <row r="352" spans="15:43" ht="12.75"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</row>
    <row r="353" spans="15:43" ht="12.75"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</row>
    <row r="354" spans="15:43" ht="12.75"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</row>
    <row r="355" spans="15:43" ht="12.75"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</row>
    <row r="356" spans="15:43" ht="12.75"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</row>
    <row r="357" spans="15:43" ht="12.75"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</row>
    <row r="358" spans="15:43" ht="12.75"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</row>
    <row r="359" spans="15:43" ht="12.75"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</row>
    <row r="360" spans="15:43" ht="12.75"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</row>
    <row r="361" spans="15:43" ht="12.75"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</row>
    <row r="362" spans="15:43" ht="12.75"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</row>
    <row r="363" spans="15:43" ht="12.75"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</row>
    <row r="364" spans="15:43" ht="12.75"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</row>
    <row r="365" spans="15:43" ht="12.75"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</row>
    <row r="366" spans="15:43" ht="12.75"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</row>
    <row r="367" spans="15:43" ht="12.75"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</row>
    <row r="368" spans="15:43" ht="12.75"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</row>
    <row r="369" spans="15:43" ht="12.75"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</row>
    <row r="370" spans="15:43" ht="12.75"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</row>
    <row r="371" spans="15:43" ht="12.75"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</row>
    <row r="372" spans="15:43" ht="12.75"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</row>
    <row r="373" spans="15:43" ht="12.75"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</row>
    <row r="374" spans="15:43" ht="12.75"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</row>
    <row r="375" spans="15:43" ht="12.75"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</row>
    <row r="376" spans="15:43" ht="12.75"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</row>
    <row r="377" spans="15:43" ht="12.75"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</row>
    <row r="378" spans="15:43" ht="12.75"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</row>
    <row r="379" spans="15:43" ht="12.75"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</row>
    <row r="380" spans="15:43" ht="12.75"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</row>
    <row r="381" spans="15:43" ht="12.75"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</row>
    <row r="382" spans="15:43" ht="12.75"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</row>
    <row r="383" spans="15:43" ht="12.75"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</row>
    <row r="384" spans="15:43" ht="12.75"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</row>
    <row r="385" spans="15:43" ht="12.75"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</row>
    <row r="386" spans="15:43" ht="12.75"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</row>
    <row r="387" spans="15:43" ht="12.75"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</row>
    <row r="388" spans="15:43" ht="12.75"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</row>
    <row r="389" spans="15:43" ht="12.75"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</row>
    <row r="390" spans="15:43" ht="12.75"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</row>
    <row r="391" spans="15:43" ht="12.75"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</row>
    <row r="392" spans="15:43" ht="12.75"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</row>
    <row r="393" spans="15:43" ht="12.75"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</row>
    <row r="394" spans="15:43" ht="12.75"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</row>
    <row r="395" spans="15:43" ht="12.75"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</row>
    <row r="396" spans="15:43" ht="12.75"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</row>
    <row r="397" spans="15:43" ht="12.75"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</row>
    <row r="398" spans="15:43" ht="12.75"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</row>
    <row r="399" spans="15:43" ht="12.75"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</row>
    <row r="400" spans="15:43" ht="12.75"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</row>
    <row r="401" spans="15:43" ht="12.75"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</row>
    <row r="402" spans="15:43" ht="12.75"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</row>
    <row r="403" spans="15:43" ht="12.75"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</row>
    <row r="404" spans="15:43" ht="12.75"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</row>
    <row r="405" spans="15:43" ht="12.75"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</row>
    <row r="406" spans="15:43" ht="12.75"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</row>
    <row r="407" spans="15:43" ht="12.75"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</row>
    <row r="408" spans="15:43" ht="12.75"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</row>
    <row r="409" spans="15:43" ht="12.75"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</row>
    <row r="410" spans="15:43" ht="12.75"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</row>
    <row r="411" spans="15:43" ht="12.75"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</row>
    <row r="412" spans="15:43" ht="12.75"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</row>
    <row r="413" spans="15:43" ht="12.75"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</row>
    <row r="414" spans="15:43" ht="12.75"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</row>
    <row r="415" spans="15:43" ht="12.75"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</row>
    <row r="416" spans="15:43" ht="12.75"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</row>
    <row r="417" spans="15:43" ht="12.75"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</row>
    <row r="418" spans="15:43" ht="12.75"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</row>
    <row r="419" spans="15:43" ht="12.75"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</row>
    <row r="420" spans="15:43" ht="12.75"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</row>
    <row r="421" spans="15:43" ht="12.75"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</row>
    <row r="422" spans="15:43" ht="12.75"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</row>
    <row r="423" spans="15:43" ht="12.75"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</row>
    <row r="424" spans="15:43" ht="12.75"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</row>
    <row r="425" spans="15:43" ht="12.75"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</row>
    <row r="426" spans="15:43" ht="12.75"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</row>
    <row r="427" spans="15:43" ht="12.75"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</row>
    <row r="428" spans="15:43" ht="12.75"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</row>
    <row r="429" spans="15:43" ht="12.75"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</row>
    <row r="430" spans="15:43" ht="12.75"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</row>
    <row r="431" spans="15:43" ht="12.75"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</row>
    <row r="432" spans="15:43" ht="12.75"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</row>
    <row r="433" spans="15:43" ht="12.75"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</row>
    <row r="434" spans="15:43" ht="12.75"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</row>
    <row r="435" spans="15:43" ht="12.75"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</row>
    <row r="436" spans="15:43" ht="12.75"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</row>
    <row r="437" spans="15:43" ht="12.75"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</row>
    <row r="438" spans="15:43" ht="12.75"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</row>
    <row r="439" spans="15:43" ht="12.75"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</row>
    <row r="440" spans="15:43" ht="12.75"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</row>
    <row r="441" spans="15:43" ht="12.75"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</row>
    <row r="442" spans="15:43" ht="12.75"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</row>
    <row r="443" spans="15:43" ht="12.75"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</row>
    <row r="444" spans="15:43" ht="12.75"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</row>
    <row r="445" spans="15:43" ht="12.75"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</row>
    <row r="446" spans="15:43" ht="12.75"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</row>
    <row r="447" spans="15:43" ht="12.75"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</row>
    <row r="448" spans="15:43" ht="12.75"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</row>
    <row r="449" spans="15:43" ht="12.75"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</row>
    <row r="450" spans="15:43" ht="12.75"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</row>
    <row r="451" spans="15:43" ht="12.75"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</row>
    <row r="452" spans="15:43" ht="12.75">
      <c r="O452"/>
      <c r="P452"/>
      <c r="Q452"/>
      <c r="R452"/>
      <c r="S452"/>
    </row>
    <row r="453" spans="15:43" ht="12.75">
      <c r="O453"/>
      <c r="P453"/>
      <c r="Q453"/>
      <c r="R453"/>
      <c r="S453"/>
    </row>
    <row r="454" spans="15:43" ht="12.75">
      <c r="O454"/>
      <c r="P454"/>
      <c r="Q454"/>
      <c r="R454"/>
      <c r="S454"/>
    </row>
    <row r="455" spans="15:43" ht="12.75">
      <c r="O455"/>
      <c r="P455"/>
      <c r="Q455"/>
      <c r="R455"/>
      <c r="S455"/>
    </row>
    <row r="456" spans="15:43" ht="12.75">
      <c r="O456"/>
      <c r="P456"/>
      <c r="Q456"/>
      <c r="R456"/>
      <c r="S456"/>
    </row>
    <row r="457" spans="15:43" ht="12.75">
      <c r="O457"/>
      <c r="P457"/>
      <c r="Q457"/>
      <c r="R457"/>
      <c r="S457"/>
    </row>
    <row r="458" spans="15:43" ht="12.75">
      <c r="O458"/>
      <c r="P458"/>
      <c r="Q458"/>
      <c r="R458"/>
      <c r="S458"/>
    </row>
    <row r="459" spans="15:43" ht="12.75">
      <c r="O459"/>
      <c r="P459"/>
      <c r="Q459"/>
      <c r="R459"/>
      <c r="S459"/>
    </row>
    <row r="460" spans="15:43" ht="12.75">
      <c r="O460"/>
      <c r="P460"/>
      <c r="Q460"/>
      <c r="R460"/>
      <c r="S460"/>
    </row>
    <row r="461" spans="15:43" ht="12.75">
      <c r="O461"/>
      <c r="P461"/>
      <c r="Q461"/>
      <c r="R461"/>
      <c r="S461"/>
    </row>
    <row r="462" spans="15:43" ht="12.75">
      <c r="O462"/>
      <c r="P462"/>
      <c r="Q462"/>
      <c r="R462"/>
      <c r="S462"/>
    </row>
    <row r="463" spans="15:43" ht="12.75">
      <c r="O463"/>
      <c r="P463"/>
      <c r="Q463"/>
      <c r="R463"/>
      <c r="S463"/>
    </row>
    <row r="464" spans="15:43" ht="12.75">
      <c r="O464"/>
      <c r="P464"/>
      <c r="Q464"/>
      <c r="R464"/>
      <c r="S464"/>
    </row>
    <row r="465" spans="15:19" ht="12.75">
      <c r="O465"/>
      <c r="P465"/>
      <c r="Q465"/>
      <c r="R465"/>
      <c r="S465"/>
    </row>
    <row r="466" spans="15:19" ht="12.75">
      <c r="O466"/>
      <c r="P466"/>
      <c r="Q466"/>
      <c r="R466"/>
      <c r="S466"/>
    </row>
    <row r="467" spans="15:19" ht="12.75">
      <c r="O467"/>
      <c r="P467"/>
      <c r="Q467"/>
      <c r="R467"/>
      <c r="S467"/>
    </row>
    <row r="468" spans="15:19" ht="12.75">
      <c r="O468"/>
      <c r="P468"/>
      <c r="Q468"/>
      <c r="R468"/>
      <c r="S468"/>
    </row>
    <row r="469" spans="15:19" ht="12.75">
      <c r="O469"/>
      <c r="P469"/>
      <c r="Q469"/>
      <c r="R469"/>
      <c r="S469"/>
    </row>
    <row r="470" spans="15:19" ht="12.75">
      <c r="O470"/>
      <c r="P470"/>
      <c r="Q470"/>
      <c r="R470"/>
      <c r="S470"/>
    </row>
    <row r="471" spans="15:19" ht="12.75">
      <c r="O471"/>
      <c r="P471"/>
      <c r="Q471"/>
      <c r="R471"/>
      <c r="S471"/>
    </row>
    <row r="472" spans="15:19" ht="12.75">
      <c r="O472"/>
      <c r="P472"/>
      <c r="Q472"/>
      <c r="R472"/>
      <c r="S472"/>
    </row>
    <row r="473" spans="15:19" ht="12.75">
      <c r="O473"/>
      <c r="P473"/>
      <c r="Q473"/>
      <c r="R473"/>
      <c r="S473"/>
    </row>
    <row r="474" spans="15:19" ht="12.75">
      <c r="O474"/>
      <c r="P474"/>
      <c r="Q474"/>
      <c r="R474"/>
      <c r="S474"/>
    </row>
    <row r="475" spans="15:19" ht="12.75">
      <c r="O475"/>
      <c r="P475"/>
      <c r="Q475"/>
      <c r="R475"/>
      <c r="S475"/>
    </row>
    <row r="476" spans="15:19" ht="12.75">
      <c r="O476"/>
      <c r="P476"/>
      <c r="Q476"/>
      <c r="R476"/>
      <c r="S476"/>
    </row>
    <row r="477" spans="15:19" ht="12.75">
      <c r="O477"/>
      <c r="P477"/>
      <c r="Q477"/>
      <c r="R477"/>
      <c r="S477"/>
    </row>
    <row r="478" spans="15:19" ht="12.75">
      <c r="O478"/>
      <c r="P478"/>
      <c r="Q478"/>
      <c r="R478"/>
      <c r="S478"/>
    </row>
    <row r="479" spans="15:19" ht="12.75">
      <c r="O479"/>
      <c r="P479"/>
      <c r="Q479"/>
      <c r="R479"/>
      <c r="S479"/>
    </row>
    <row r="480" spans="15:19" ht="12.75">
      <c r="O480"/>
      <c r="P480"/>
      <c r="Q480"/>
      <c r="R480"/>
      <c r="S480"/>
    </row>
    <row r="481" spans="15:19" ht="12.75">
      <c r="O481"/>
      <c r="P481"/>
      <c r="Q481"/>
      <c r="R481"/>
      <c r="S481"/>
    </row>
    <row r="482" spans="15:19" ht="12.75">
      <c r="O482"/>
      <c r="P482"/>
      <c r="Q482"/>
      <c r="R482"/>
      <c r="S482"/>
    </row>
    <row r="483" spans="15:19" ht="12.75">
      <c r="O483"/>
      <c r="P483"/>
      <c r="Q483"/>
      <c r="R483"/>
      <c r="S483"/>
    </row>
    <row r="484" spans="15:19" ht="12.75">
      <c r="O484"/>
      <c r="P484"/>
      <c r="Q484"/>
      <c r="R484"/>
      <c r="S484"/>
    </row>
    <row r="485" spans="15:19" ht="12.75">
      <c r="O485"/>
      <c r="P485"/>
      <c r="Q485"/>
      <c r="R485"/>
      <c r="S485"/>
    </row>
    <row r="486" spans="15:19" ht="12.75">
      <c r="O486"/>
      <c r="P486"/>
      <c r="Q486"/>
      <c r="R486"/>
      <c r="S486"/>
    </row>
    <row r="487" spans="15:19" ht="12.75">
      <c r="O487"/>
      <c r="P487"/>
      <c r="Q487"/>
      <c r="R487"/>
      <c r="S487"/>
    </row>
    <row r="488" spans="15:19" ht="12.75">
      <c r="O488"/>
      <c r="P488"/>
      <c r="Q488"/>
      <c r="R488"/>
      <c r="S488"/>
    </row>
    <row r="489" spans="15:19" ht="12.75">
      <c r="O489"/>
      <c r="P489"/>
      <c r="Q489"/>
      <c r="R489"/>
      <c r="S489"/>
    </row>
    <row r="490" spans="15:19" ht="12.75">
      <c r="O490"/>
      <c r="P490"/>
      <c r="Q490"/>
      <c r="R490"/>
      <c r="S490"/>
    </row>
    <row r="491" spans="15:19" ht="12.75">
      <c r="O491"/>
      <c r="P491"/>
      <c r="Q491"/>
      <c r="R491"/>
      <c r="S491"/>
    </row>
    <row r="492" spans="15:19" ht="12.75">
      <c r="O492"/>
      <c r="P492"/>
      <c r="Q492"/>
      <c r="R492"/>
      <c r="S492"/>
    </row>
    <row r="493" spans="15:19" ht="12.75">
      <c r="O493"/>
      <c r="P493"/>
      <c r="Q493"/>
      <c r="R493"/>
      <c r="S493"/>
    </row>
    <row r="494" spans="15:19" ht="12.75">
      <c r="O494"/>
      <c r="P494"/>
      <c r="Q494"/>
      <c r="R494"/>
      <c r="S494"/>
    </row>
    <row r="495" spans="15:19" ht="12.75">
      <c r="O495"/>
      <c r="P495"/>
      <c r="Q495"/>
      <c r="R495"/>
      <c r="S495"/>
    </row>
    <row r="496" spans="15:19" ht="12.75">
      <c r="O496"/>
      <c r="P496"/>
      <c r="Q496"/>
      <c r="R496"/>
      <c r="S496"/>
    </row>
    <row r="497" spans="15:19" ht="12.75">
      <c r="O497"/>
      <c r="P497"/>
      <c r="Q497"/>
      <c r="R497"/>
      <c r="S497"/>
    </row>
    <row r="498" spans="15:19" ht="12.75">
      <c r="O498"/>
      <c r="P498"/>
      <c r="Q498"/>
      <c r="R498"/>
      <c r="S498"/>
    </row>
    <row r="499" spans="15:19" ht="12.75">
      <c r="O499"/>
      <c r="P499"/>
      <c r="Q499"/>
      <c r="R499"/>
      <c r="S499"/>
    </row>
    <row r="500" spans="15:19" ht="12.75">
      <c r="O500"/>
      <c r="P500"/>
      <c r="Q500"/>
      <c r="R500"/>
      <c r="S500"/>
    </row>
    <row r="501" spans="15:19" ht="12.75">
      <c r="O501"/>
      <c r="P501"/>
      <c r="Q501"/>
      <c r="R501"/>
      <c r="S501"/>
    </row>
    <row r="502" spans="15:19" ht="12.75">
      <c r="O502"/>
      <c r="P502"/>
      <c r="Q502"/>
      <c r="R502"/>
      <c r="S502"/>
    </row>
    <row r="503" spans="15:19" ht="12.75">
      <c r="O503"/>
      <c r="P503"/>
      <c r="Q503"/>
      <c r="R503"/>
      <c r="S503"/>
    </row>
    <row r="504" spans="15:19" ht="12.75">
      <c r="O504"/>
      <c r="P504"/>
      <c r="Q504"/>
      <c r="R504"/>
      <c r="S504"/>
    </row>
    <row r="505" spans="15:19" ht="12.75">
      <c r="O505"/>
      <c r="P505"/>
      <c r="Q505"/>
      <c r="R505"/>
      <c r="S505"/>
    </row>
    <row r="506" spans="15:19" ht="12.75">
      <c r="O506"/>
      <c r="P506"/>
      <c r="Q506"/>
      <c r="R506"/>
      <c r="S506"/>
    </row>
    <row r="507" spans="15:19" ht="12.75">
      <c r="O507"/>
      <c r="P507"/>
      <c r="Q507"/>
      <c r="R507"/>
      <c r="S507"/>
    </row>
    <row r="508" spans="15:19" ht="12.75">
      <c r="O508"/>
      <c r="P508"/>
      <c r="Q508"/>
      <c r="R508"/>
      <c r="S508"/>
    </row>
    <row r="509" spans="15:19" ht="12.75">
      <c r="O509"/>
      <c r="P509"/>
      <c r="Q509"/>
      <c r="R509"/>
      <c r="S509"/>
    </row>
    <row r="510" spans="15:19" ht="12.75">
      <c r="O510"/>
      <c r="P510"/>
      <c r="Q510"/>
      <c r="R510"/>
      <c r="S510"/>
    </row>
    <row r="511" spans="15:19" ht="12.75">
      <c r="O511"/>
      <c r="P511"/>
      <c r="Q511"/>
      <c r="R511"/>
      <c r="S511"/>
    </row>
    <row r="512" spans="15:19" ht="12.75">
      <c r="O512"/>
      <c r="P512"/>
      <c r="Q512"/>
      <c r="R512"/>
      <c r="S512"/>
    </row>
    <row r="513" spans="15:19" ht="12.75">
      <c r="O513"/>
      <c r="P513"/>
      <c r="Q513"/>
      <c r="R513"/>
      <c r="S513"/>
    </row>
    <row r="514" spans="15:19" ht="12.75">
      <c r="O514"/>
      <c r="P514"/>
      <c r="Q514"/>
      <c r="R514"/>
      <c r="S514"/>
    </row>
    <row r="515" spans="15:19" ht="12.75">
      <c r="O515"/>
      <c r="P515"/>
      <c r="Q515"/>
      <c r="R515"/>
      <c r="S515"/>
    </row>
    <row r="516" spans="15:19" ht="12.75">
      <c r="O516"/>
      <c r="P516"/>
      <c r="Q516"/>
      <c r="R516"/>
      <c r="S516"/>
    </row>
    <row r="517" spans="15:19" ht="12.75">
      <c r="O517"/>
      <c r="P517"/>
      <c r="Q517"/>
      <c r="R517"/>
      <c r="S517"/>
    </row>
    <row r="518" spans="15:19" ht="12.75">
      <c r="O518"/>
      <c r="P518"/>
      <c r="Q518"/>
      <c r="R518"/>
      <c r="S518"/>
    </row>
    <row r="519" spans="15:19" ht="12.75">
      <c r="O519"/>
      <c r="P519"/>
      <c r="Q519"/>
      <c r="R519"/>
      <c r="S519"/>
    </row>
    <row r="520" spans="15:19" ht="12.75">
      <c r="O520"/>
      <c r="P520"/>
      <c r="Q520"/>
      <c r="R520"/>
      <c r="S520"/>
    </row>
    <row r="521" spans="15:19" ht="12.75">
      <c r="O521"/>
      <c r="P521"/>
      <c r="Q521"/>
      <c r="R521"/>
      <c r="S521"/>
    </row>
    <row r="522" spans="15:19" ht="12.75">
      <c r="O522"/>
      <c r="P522"/>
      <c r="Q522"/>
      <c r="R522"/>
      <c r="S522"/>
    </row>
    <row r="523" spans="15:19" ht="12.75">
      <c r="O523"/>
      <c r="P523"/>
      <c r="Q523"/>
      <c r="R523"/>
      <c r="S523"/>
    </row>
    <row r="524" spans="15:19" ht="12.75">
      <c r="O524"/>
      <c r="P524"/>
      <c r="Q524"/>
      <c r="R524"/>
      <c r="S524"/>
    </row>
    <row r="525" spans="15:19" ht="12.75">
      <c r="O525"/>
      <c r="P525"/>
      <c r="Q525"/>
      <c r="R525"/>
      <c r="S525"/>
    </row>
    <row r="526" spans="15:19" ht="12.75">
      <c r="O526"/>
      <c r="P526"/>
      <c r="Q526"/>
      <c r="R526"/>
      <c r="S526"/>
    </row>
    <row r="527" spans="15:19" ht="12.75">
      <c r="O527"/>
      <c r="P527"/>
      <c r="Q527"/>
      <c r="R527"/>
      <c r="S527"/>
    </row>
    <row r="528" spans="15:19" ht="12.75">
      <c r="O528"/>
      <c r="P528"/>
      <c r="Q528"/>
      <c r="R528"/>
      <c r="S528"/>
    </row>
    <row r="529" spans="15:19" ht="12.75">
      <c r="O529"/>
      <c r="P529"/>
      <c r="Q529"/>
      <c r="R529"/>
      <c r="S529"/>
    </row>
    <row r="530" spans="15:19" ht="12.75">
      <c r="O530"/>
      <c r="P530"/>
      <c r="Q530"/>
      <c r="R530"/>
      <c r="S530"/>
    </row>
    <row r="531" spans="15:19" ht="12.75">
      <c r="O531"/>
      <c r="P531"/>
      <c r="Q531"/>
      <c r="R531"/>
      <c r="S531"/>
    </row>
    <row r="532" spans="15:19" ht="12.75">
      <c r="O532"/>
      <c r="P532"/>
      <c r="Q532"/>
      <c r="R532"/>
      <c r="S532"/>
    </row>
    <row r="533" spans="15:19" ht="12.75">
      <c r="O533"/>
      <c r="P533"/>
      <c r="Q533"/>
      <c r="R533"/>
      <c r="S533"/>
    </row>
    <row r="534" spans="15:19" ht="12.75">
      <c r="O534"/>
      <c r="P534"/>
      <c r="Q534"/>
      <c r="R534"/>
      <c r="S534"/>
    </row>
    <row r="535" spans="15:19" ht="12.75">
      <c r="O535"/>
      <c r="P535"/>
      <c r="Q535"/>
      <c r="R535"/>
      <c r="S535"/>
    </row>
    <row r="536" spans="15:19" ht="12.75">
      <c r="O536"/>
      <c r="P536"/>
      <c r="Q536"/>
      <c r="R536"/>
      <c r="S536"/>
    </row>
    <row r="537" spans="15:19" ht="12.75">
      <c r="O537"/>
      <c r="P537"/>
      <c r="Q537"/>
      <c r="R537"/>
      <c r="S537"/>
    </row>
    <row r="538" spans="15:19" ht="12.75">
      <c r="O538"/>
      <c r="P538"/>
      <c r="Q538"/>
      <c r="R538"/>
      <c r="S538"/>
    </row>
    <row r="539" spans="15:19" ht="12.75">
      <c r="O539"/>
      <c r="P539"/>
      <c r="Q539"/>
      <c r="R539"/>
      <c r="S539"/>
    </row>
    <row r="540" spans="15:19" ht="12.75">
      <c r="O540"/>
      <c r="P540"/>
      <c r="Q540"/>
      <c r="R540"/>
      <c r="S540"/>
    </row>
    <row r="541" spans="15:19" ht="12.75">
      <c r="O541"/>
      <c r="P541"/>
      <c r="Q541"/>
      <c r="R541"/>
      <c r="S541"/>
    </row>
    <row r="542" spans="15:19" ht="12.75">
      <c r="O542"/>
      <c r="P542"/>
      <c r="Q542"/>
      <c r="R542"/>
      <c r="S542"/>
    </row>
    <row r="543" spans="15:19" ht="12.75">
      <c r="O543"/>
      <c r="P543"/>
      <c r="Q543"/>
      <c r="R543"/>
      <c r="S543"/>
    </row>
    <row r="544" spans="15:19" ht="12.75">
      <c r="O544"/>
      <c r="P544"/>
      <c r="Q544"/>
      <c r="R544"/>
      <c r="S544"/>
    </row>
    <row r="545" spans="15:19" ht="12.75">
      <c r="O545"/>
      <c r="P545"/>
      <c r="Q545"/>
      <c r="R545"/>
      <c r="S545"/>
    </row>
    <row r="546" spans="15:19" ht="12.75">
      <c r="O546"/>
      <c r="P546"/>
      <c r="Q546"/>
      <c r="R546"/>
      <c r="S546"/>
    </row>
    <row r="547" spans="15:19" ht="12.75">
      <c r="O547"/>
      <c r="P547"/>
      <c r="Q547"/>
      <c r="R547"/>
      <c r="S547"/>
    </row>
    <row r="548" spans="15:19" ht="12.75">
      <c r="O548"/>
      <c r="P548"/>
      <c r="Q548"/>
      <c r="R548"/>
      <c r="S548"/>
    </row>
    <row r="549" spans="15:19" ht="12.75">
      <c r="O549"/>
      <c r="P549"/>
      <c r="Q549"/>
      <c r="R549"/>
      <c r="S549"/>
    </row>
    <row r="550" spans="15:19" ht="12.75">
      <c r="O550"/>
      <c r="P550"/>
      <c r="Q550"/>
      <c r="R550"/>
      <c r="S550"/>
    </row>
    <row r="551" spans="15:19" ht="12.75">
      <c r="O551"/>
      <c r="P551"/>
      <c r="Q551"/>
      <c r="R551"/>
      <c r="S551"/>
    </row>
    <row r="552" spans="15:19" ht="12.75">
      <c r="O552"/>
      <c r="P552"/>
      <c r="Q552"/>
      <c r="R552"/>
      <c r="S552"/>
    </row>
    <row r="553" spans="15:19" ht="12.75">
      <c r="O553"/>
      <c r="P553"/>
      <c r="Q553"/>
      <c r="R553"/>
      <c r="S553"/>
    </row>
    <row r="554" spans="15:19" ht="12.75">
      <c r="O554"/>
      <c r="P554"/>
      <c r="Q554"/>
      <c r="R554"/>
      <c r="S554"/>
    </row>
    <row r="555" spans="15:19" ht="12.75">
      <c r="O555"/>
      <c r="P555"/>
      <c r="Q555"/>
      <c r="R555"/>
      <c r="S555"/>
    </row>
    <row r="556" spans="15:19" ht="12.75">
      <c r="O556"/>
      <c r="P556"/>
      <c r="Q556"/>
      <c r="R556"/>
      <c r="S556"/>
    </row>
    <row r="557" spans="15:19" ht="12.75">
      <c r="O557"/>
      <c r="P557"/>
      <c r="Q557"/>
      <c r="R557"/>
      <c r="S557"/>
    </row>
    <row r="558" spans="15:19" ht="12.75">
      <c r="O558"/>
      <c r="P558"/>
      <c r="Q558"/>
      <c r="R558"/>
      <c r="S558"/>
    </row>
    <row r="559" spans="15:19" ht="12.75">
      <c r="O559"/>
      <c r="P559"/>
      <c r="Q559"/>
      <c r="R559"/>
      <c r="S559"/>
    </row>
    <row r="560" spans="15:19" ht="12.75">
      <c r="O560"/>
      <c r="P560"/>
      <c r="Q560"/>
      <c r="R560"/>
      <c r="S560"/>
    </row>
    <row r="561" spans="15:19" ht="12.75">
      <c r="O561"/>
      <c r="P561"/>
      <c r="Q561"/>
      <c r="R561"/>
      <c r="S561"/>
    </row>
    <row r="562" spans="15:19" ht="12.75">
      <c r="O562"/>
      <c r="P562"/>
      <c r="Q562"/>
      <c r="R562"/>
      <c r="S562"/>
    </row>
    <row r="563" spans="15:19" ht="12.75">
      <c r="O563"/>
      <c r="P563"/>
      <c r="Q563"/>
      <c r="R563"/>
      <c r="S563"/>
    </row>
    <row r="564" spans="15:19" ht="12.75">
      <c r="O564"/>
      <c r="P564"/>
      <c r="Q564"/>
      <c r="R564"/>
      <c r="S564"/>
    </row>
    <row r="565" spans="15:19" ht="12.75">
      <c r="O565"/>
      <c r="P565"/>
      <c r="Q565"/>
      <c r="R565"/>
      <c r="S565"/>
    </row>
    <row r="566" spans="15:19" ht="12.75">
      <c r="O566"/>
      <c r="P566"/>
      <c r="Q566"/>
      <c r="R566"/>
      <c r="S566"/>
    </row>
    <row r="567" spans="15:19" ht="12.75">
      <c r="O567"/>
      <c r="P567"/>
      <c r="Q567"/>
      <c r="R567"/>
      <c r="S567"/>
    </row>
    <row r="568" spans="15:19" ht="12.75">
      <c r="O568"/>
      <c r="P568"/>
      <c r="Q568"/>
      <c r="R568"/>
      <c r="S568"/>
    </row>
    <row r="569" spans="15:19" ht="12.75">
      <c r="O569"/>
      <c r="P569"/>
      <c r="Q569"/>
      <c r="R569"/>
      <c r="S569"/>
    </row>
    <row r="570" spans="15:19" ht="12.75">
      <c r="O570"/>
      <c r="P570"/>
      <c r="Q570"/>
      <c r="R570"/>
      <c r="S570"/>
    </row>
    <row r="571" spans="15:19" ht="12.75">
      <c r="O571"/>
      <c r="P571"/>
      <c r="Q571"/>
      <c r="R571"/>
      <c r="S571"/>
    </row>
    <row r="572" spans="15:19" ht="12.75">
      <c r="O572"/>
      <c r="P572"/>
      <c r="Q572"/>
      <c r="R572"/>
      <c r="S572"/>
    </row>
    <row r="573" spans="15:19" ht="12.75">
      <c r="O573"/>
      <c r="P573"/>
      <c r="Q573"/>
      <c r="R573"/>
      <c r="S573"/>
    </row>
    <row r="574" spans="15:19" ht="12.75">
      <c r="O574"/>
      <c r="P574"/>
      <c r="Q574"/>
      <c r="R574"/>
      <c r="S574"/>
    </row>
    <row r="575" spans="15:19" ht="12.75">
      <c r="O575"/>
      <c r="P575"/>
      <c r="Q575"/>
      <c r="R575"/>
      <c r="S575"/>
    </row>
    <row r="576" spans="15:19" ht="12.75">
      <c r="O576"/>
      <c r="P576"/>
      <c r="Q576"/>
      <c r="R576"/>
      <c r="S576"/>
    </row>
    <row r="577" spans="15:19" ht="12.75">
      <c r="O577"/>
      <c r="P577"/>
      <c r="Q577"/>
      <c r="R577"/>
      <c r="S577"/>
    </row>
    <row r="578" spans="15:19" ht="12.75">
      <c r="O578"/>
      <c r="P578"/>
      <c r="Q578"/>
      <c r="R578"/>
      <c r="S578"/>
    </row>
    <row r="579" spans="15:19" ht="12.75">
      <c r="O579"/>
      <c r="P579"/>
      <c r="Q579"/>
      <c r="R579"/>
      <c r="S579"/>
    </row>
    <row r="580" spans="15:19" ht="12.75">
      <c r="O580"/>
      <c r="P580"/>
      <c r="Q580"/>
      <c r="R580"/>
      <c r="S580"/>
    </row>
    <row r="581" spans="15:19" ht="12.75">
      <c r="O581"/>
      <c r="P581"/>
      <c r="Q581"/>
      <c r="R581"/>
      <c r="S581"/>
    </row>
    <row r="582" spans="15:19" ht="12.75">
      <c r="O582"/>
      <c r="P582"/>
      <c r="Q582"/>
      <c r="R582"/>
      <c r="S582"/>
    </row>
    <row r="583" spans="15:19" ht="12.75">
      <c r="O583"/>
      <c r="P583"/>
      <c r="Q583"/>
      <c r="R583"/>
      <c r="S583"/>
    </row>
    <row r="584" spans="15:19" ht="12.75">
      <c r="O584"/>
      <c r="P584"/>
      <c r="Q584"/>
      <c r="R584"/>
      <c r="S584"/>
    </row>
    <row r="585" spans="15:19" ht="12.75">
      <c r="O585"/>
      <c r="P585"/>
      <c r="Q585"/>
      <c r="R585"/>
      <c r="S585"/>
    </row>
    <row r="586" spans="15:19" ht="12.75">
      <c r="O586"/>
      <c r="P586"/>
      <c r="Q586"/>
      <c r="R586"/>
      <c r="S586"/>
    </row>
    <row r="587" spans="15:19" ht="12.75">
      <c r="O587"/>
      <c r="P587"/>
      <c r="Q587"/>
      <c r="R587"/>
      <c r="S587"/>
    </row>
    <row r="588" spans="15:19" ht="12.75">
      <c r="O588"/>
      <c r="P588"/>
      <c r="Q588"/>
      <c r="R588"/>
      <c r="S588"/>
    </row>
    <row r="589" spans="15:19" ht="12.75">
      <c r="O589"/>
      <c r="P589"/>
      <c r="Q589"/>
      <c r="R589"/>
      <c r="S589"/>
    </row>
    <row r="590" spans="15:19" ht="12.75">
      <c r="O590"/>
      <c r="P590"/>
      <c r="Q590"/>
      <c r="R590"/>
      <c r="S590"/>
    </row>
    <row r="591" spans="15:19" ht="12.75">
      <c r="O591"/>
      <c r="P591"/>
      <c r="Q591"/>
      <c r="R591"/>
      <c r="S591"/>
    </row>
    <row r="592" spans="15:19" ht="12.75">
      <c r="O592"/>
      <c r="P592"/>
      <c r="Q592"/>
      <c r="R592"/>
      <c r="S592"/>
    </row>
    <row r="593" spans="15:19" ht="12.75">
      <c r="O593"/>
      <c r="P593"/>
      <c r="Q593"/>
      <c r="R593"/>
      <c r="S593"/>
    </row>
    <row r="594" spans="15:19" ht="12.75">
      <c r="O594"/>
      <c r="P594"/>
      <c r="Q594"/>
      <c r="R594"/>
      <c r="S594"/>
    </row>
    <row r="595" spans="15:19" ht="12.75">
      <c r="O595"/>
      <c r="P595"/>
      <c r="Q595"/>
      <c r="R595"/>
      <c r="S595"/>
    </row>
    <row r="596" spans="15:19" ht="12.75">
      <c r="O596"/>
      <c r="P596"/>
      <c r="Q596"/>
      <c r="R596"/>
      <c r="S596"/>
    </row>
    <row r="597" spans="15:19" ht="12.75">
      <c r="O597"/>
      <c r="P597"/>
      <c r="Q597"/>
      <c r="R597"/>
      <c r="S597"/>
    </row>
    <row r="598" spans="15:19" ht="12.75">
      <c r="O598"/>
      <c r="P598"/>
      <c r="Q598"/>
      <c r="R598"/>
      <c r="S598"/>
    </row>
    <row r="599" spans="15:19" ht="12.75">
      <c r="O599"/>
      <c r="P599"/>
      <c r="Q599"/>
      <c r="R599"/>
      <c r="S599"/>
    </row>
    <row r="600" spans="15:19" ht="12.75">
      <c r="O600"/>
      <c r="P600"/>
      <c r="Q600"/>
      <c r="R600"/>
      <c r="S600"/>
    </row>
    <row r="601" spans="15:19" ht="12.75">
      <c r="O601"/>
      <c r="P601"/>
      <c r="Q601"/>
      <c r="R601"/>
      <c r="S601"/>
    </row>
    <row r="602" spans="15:19" ht="12.75">
      <c r="O602"/>
      <c r="P602"/>
      <c r="Q602"/>
      <c r="R602"/>
      <c r="S602"/>
    </row>
    <row r="603" spans="15:19" ht="12.75">
      <c r="O603"/>
      <c r="P603"/>
      <c r="Q603"/>
      <c r="R603"/>
      <c r="S603"/>
    </row>
    <row r="604" spans="15:19" ht="12.75">
      <c r="O604"/>
      <c r="P604"/>
      <c r="Q604"/>
      <c r="R604"/>
      <c r="S604"/>
    </row>
    <row r="605" spans="15:19" ht="12.75">
      <c r="O605"/>
      <c r="P605"/>
      <c r="Q605"/>
      <c r="R605"/>
      <c r="S605"/>
    </row>
    <row r="606" spans="15:19" ht="12.75">
      <c r="O606"/>
      <c r="P606"/>
      <c r="Q606"/>
      <c r="R606"/>
      <c r="S606"/>
    </row>
    <row r="607" spans="15:19" ht="12.75">
      <c r="O607"/>
      <c r="P607"/>
      <c r="Q607"/>
      <c r="R607"/>
      <c r="S607"/>
    </row>
    <row r="608" spans="15:19" ht="12.75">
      <c r="O608"/>
      <c r="P608"/>
      <c r="Q608"/>
      <c r="R608"/>
      <c r="S608"/>
    </row>
    <row r="609" spans="15:19" ht="12.75">
      <c r="O609"/>
      <c r="P609"/>
      <c r="Q609"/>
      <c r="R609"/>
      <c r="S609"/>
    </row>
    <row r="610" spans="15:19" ht="12.75">
      <c r="O610"/>
      <c r="P610"/>
      <c r="Q610"/>
      <c r="R610"/>
      <c r="S610"/>
    </row>
    <row r="611" spans="15:19" ht="12.75">
      <c r="O611"/>
      <c r="P611"/>
      <c r="Q611"/>
      <c r="R611"/>
      <c r="S611"/>
    </row>
    <row r="612" spans="15:19" ht="12.75">
      <c r="O612"/>
      <c r="P612"/>
      <c r="Q612"/>
      <c r="R612"/>
      <c r="S612"/>
    </row>
    <row r="613" spans="15:19" ht="12.75">
      <c r="O613"/>
      <c r="P613"/>
      <c r="Q613"/>
      <c r="R613"/>
      <c r="S613"/>
    </row>
    <row r="614" spans="15:19" ht="12.75">
      <c r="O614"/>
      <c r="P614"/>
      <c r="Q614"/>
      <c r="R614"/>
      <c r="S614"/>
    </row>
    <row r="615" spans="15:19" ht="12.75">
      <c r="O615"/>
      <c r="P615"/>
      <c r="Q615"/>
      <c r="R615"/>
      <c r="S615"/>
    </row>
    <row r="616" spans="15:19" ht="12.75">
      <c r="O616"/>
      <c r="P616"/>
      <c r="Q616"/>
      <c r="R616"/>
      <c r="S616"/>
    </row>
    <row r="617" spans="15:19" ht="12.75">
      <c r="O617"/>
      <c r="P617"/>
      <c r="Q617"/>
      <c r="R617"/>
      <c r="S617"/>
    </row>
    <row r="618" spans="15:19" ht="12.75">
      <c r="O618"/>
      <c r="P618"/>
      <c r="Q618"/>
      <c r="R618"/>
      <c r="S618"/>
    </row>
    <row r="619" spans="15:19" ht="12.75">
      <c r="O619"/>
      <c r="P619"/>
      <c r="Q619"/>
      <c r="R619"/>
      <c r="S619"/>
    </row>
    <row r="620" spans="15:19" ht="12.75">
      <c r="O620"/>
      <c r="P620"/>
      <c r="Q620"/>
      <c r="R620"/>
      <c r="S620"/>
    </row>
    <row r="621" spans="15:19" ht="12.75">
      <c r="O621"/>
      <c r="P621"/>
      <c r="Q621"/>
      <c r="R621"/>
      <c r="S621"/>
    </row>
    <row r="622" spans="15:19" ht="12.75">
      <c r="O622"/>
      <c r="P622"/>
      <c r="Q622"/>
      <c r="R622"/>
      <c r="S622"/>
    </row>
    <row r="623" spans="15:19" ht="12.75">
      <c r="O623"/>
      <c r="P623"/>
      <c r="Q623"/>
      <c r="R623"/>
      <c r="S623"/>
    </row>
    <row r="624" spans="15:19" ht="12.75">
      <c r="O624"/>
      <c r="P624"/>
      <c r="Q624"/>
      <c r="R624"/>
      <c r="S624"/>
    </row>
    <row r="625" spans="15:19" ht="12.75">
      <c r="O625"/>
      <c r="P625"/>
      <c r="Q625"/>
      <c r="R625"/>
      <c r="S625"/>
    </row>
    <row r="626" spans="15:19" ht="12.75">
      <c r="O626"/>
      <c r="P626"/>
      <c r="Q626"/>
      <c r="R626"/>
      <c r="S626"/>
    </row>
    <row r="627" spans="15:19" ht="12.75">
      <c r="O627"/>
      <c r="P627"/>
      <c r="Q627"/>
      <c r="R627"/>
      <c r="S627"/>
    </row>
    <row r="628" spans="15:19" ht="12.75">
      <c r="O628"/>
      <c r="P628"/>
      <c r="Q628"/>
      <c r="R628"/>
      <c r="S628"/>
    </row>
    <row r="629" spans="15:19" ht="12.75">
      <c r="O629"/>
      <c r="P629"/>
      <c r="Q629"/>
      <c r="R629"/>
      <c r="S629"/>
    </row>
    <row r="630" spans="15:19" ht="12.75">
      <c r="O630"/>
      <c r="P630"/>
      <c r="Q630"/>
      <c r="R630"/>
      <c r="S630"/>
    </row>
    <row r="631" spans="15:19" ht="12.75">
      <c r="O631"/>
      <c r="P631"/>
      <c r="Q631"/>
      <c r="R631"/>
      <c r="S631"/>
    </row>
    <row r="632" spans="15:19" ht="12.75">
      <c r="O632"/>
      <c r="P632"/>
      <c r="Q632"/>
      <c r="R632"/>
      <c r="S632"/>
    </row>
    <row r="633" spans="15:19" ht="12.75">
      <c r="O633"/>
      <c r="P633"/>
      <c r="Q633"/>
      <c r="R633"/>
      <c r="S633"/>
    </row>
    <row r="634" spans="15:19" ht="12.75">
      <c r="O634"/>
      <c r="P634"/>
      <c r="Q634"/>
      <c r="R634"/>
      <c r="S634"/>
    </row>
    <row r="635" spans="15:19" ht="12.75">
      <c r="O635"/>
      <c r="P635"/>
      <c r="Q635"/>
      <c r="R635"/>
      <c r="S635"/>
    </row>
    <row r="636" spans="15:19" ht="12.75">
      <c r="O636"/>
      <c r="P636"/>
      <c r="Q636"/>
      <c r="R636"/>
      <c r="S636"/>
    </row>
    <row r="637" spans="15:19" ht="12.75">
      <c r="O637"/>
      <c r="P637"/>
      <c r="Q637"/>
      <c r="R637"/>
      <c r="S637"/>
    </row>
    <row r="638" spans="15:19" ht="12.75">
      <c r="O638"/>
      <c r="P638"/>
      <c r="Q638"/>
      <c r="R638"/>
      <c r="S638"/>
    </row>
    <row r="639" spans="15:19" ht="12.75">
      <c r="O639"/>
      <c r="P639"/>
      <c r="Q639"/>
      <c r="R639"/>
      <c r="S639"/>
    </row>
    <row r="640" spans="15:19" ht="12.75">
      <c r="O640"/>
      <c r="P640"/>
      <c r="Q640"/>
      <c r="R640"/>
      <c r="S640"/>
    </row>
    <row r="641" spans="15:19" ht="12.75">
      <c r="O641"/>
      <c r="P641"/>
      <c r="Q641"/>
      <c r="R641"/>
      <c r="S641"/>
    </row>
    <row r="642" spans="15:19" ht="12.75">
      <c r="O642"/>
      <c r="P642"/>
      <c r="Q642"/>
      <c r="R642"/>
      <c r="S642"/>
    </row>
    <row r="643" spans="15:19" ht="12.75">
      <c r="O643"/>
      <c r="P643"/>
      <c r="Q643"/>
      <c r="R643"/>
      <c r="S643"/>
    </row>
    <row r="644" spans="15:19" ht="12.75">
      <c r="O644"/>
      <c r="P644"/>
      <c r="Q644"/>
      <c r="R644"/>
      <c r="S644"/>
    </row>
    <row r="645" spans="15:19" ht="12.75">
      <c r="O645"/>
      <c r="P645"/>
      <c r="Q645"/>
      <c r="R645"/>
      <c r="S645"/>
    </row>
    <row r="646" spans="15:19" ht="12.75">
      <c r="O646"/>
      <c r="P646"/>
      <c r="Q646"/>
      <c r="R646"/>
      <c r="S646"/>
    </row>
    <row r="647" spans="15:19" ht="12.75">
      <c r="O647"/>
      <c r="P647"/>
      <c r="Q647"/>
      <c r="R647"/>
      <c r="S647"/>
    </row>
    <row r="648" spans="15:19" ht="12.75">
      <c r="O648"/>
      <c r="P648"/>
      <c r="Q648"/>
      <c r="R648"/>
      <c r="S648"/>
    </row>
    <row r="649" spans="15:19" ht="12.75">
      <c r="O649"/>
      <c r="P649"/>
      <c r="Q649"/>
      <c r="R649"/>
      <c r="S649"/>
    </row>
    <row r="650" spans="15:19" ht="12.75">
      <c r="O650"/>
      <c r="P650"/>
      <c r="Q650"/>
      <c r="R650"/>
      <c r="S650"/>
    </row>
    <row r="651" spans="15:19" ht="12.75">
      <c r="O651"/>
      <c r="P651"/>
      <c r="Q651"/>
      <c r="R651"/>
      <c r="S651"/>
    </row>
    <row r="652" spans="15:19" ht="12.75">
      <c r="O652"/>
      <c r="P652"/>
      <c r="Q652"/>
      <c r="R652"/>
      <c r="S652"/>
    </row>
    <row r="653" spans="15:19" ht="12.75">
      <c r="O653"/>
      <c r="P653"/>
      <c r="Q653"/>
      <c r="R653"/>
      <c r="S653"/>
    </row>
    <row r="654" spans="15:19" ht="12.75">
      <c r="O654"/>
      <c r="P654"/>
      <c r="Q654"/>
      <c r="R654"/>
      <c r="S654"/>
    </row>
    <row r="655" spans="15:19" ht="12.75">
      <c r="O655"/>
      <c r="P655"/>
      <c r="Q655"/>
      <c r="R655"/>
      <c r="S655"/>
    </row>
    <row r="656" spans="15:19" ht="12.75">
      <c r="O656"/>
      <c r="P656"/>
      <c r="Q656"/>
      <c r="R656"/>
      <c r="S656"/>
    </row>
    <row r="657" spans="15:19" ht="12.75">
      <c r="O657"/>
      <c r="P657"/>
      <c r="Q657"/>
      <c r="R657"/>
      <c r="S657"/>
    </row>
    <row r="658" spans="15:19" ht="12.75">
      <c r="O658"/>
      <c r="P658"/>
      <c r="Q658"/>
      <c r="R658"/>
      <c r="S658"/>
    </row>
    <row r="659" spans="15:19" ht="12.75">
      <c r="O659"/>
      <c r="P659"/>
      <c r="Q659"/>
      <c r="R659"/>
      <c r="S659"/>
    </row>
    <row r="660" spans="15:19" ht="12.75">
      <c r="O660"/>
      <c r="P660"/>
      <c r="Q660"/>
      <c r="R660"/>
      <c r="S660"/>
    </row>
    <row r="661" spans="15:19" ht="12.75">
      <c r="O661"/>
      <c r="P661"/>
      <c r="Q661"/>
      <c r="R661"/>
      <c r="S661"/>
    </row>
    <row r="662" spans="15:19" ht="12.75">
      <c r="O662"/>
      <c r="P662"/>
      <c r="Q662"/>
      <c r="R662"/>
      <c r="S662"/>
    </row>
    <row r="663" spans="15:19" ht="12.75">
      <c r="O663"/>
      <c r="P663"/>
      <c r="Q663"/>
      <c r="R663"/>
      <c r="S663"/>
    </row>
    <row r="664" spans="15:19" ht="12.75">
      <c r="O664"/>
      <c r="P664"/>
      <c r="Q664"/>
      <c r="R664"/>
      <c r="S664"/>
    </row>
    <row r="665" spans="15:19" ht="12.75">
      <c r="O665"/>
      <c r="P665"/>
      <c r="Q665"/>
      <c r="R665"/>
      <c r="S665"/>
    </row>
    <row r="666" spans="15:19" ht="12.75">
      <c r="O666"/>
      <c r="P666"/>
      <c r="Q666"/>
      <c r="R666"/>
      <c r="S666"/>
    </row>
    <row r="667" spans="15:19" ht="12.75">
      <c r="O667"/>
      <c r="P667"/>
      <c r="Q667"/>
      <c r="R667"/>
      <c r="S667"/>
    </row>
    <row r="668" spans="15:19" ht="12.75">
      <c r="O668"/>
      <c r="P668"/>
      <c r="Q668"/>
      <c r="R668"/>
      <c r="S668"/>
    </row>
    <row r="669" spans="15:19" ht="12.75">
      <c r="O669"/>
      <c r="P669"/>
      <c r="Q669"/>
      <c r="R669"/>
      <c r="S669"/>
    </row>
    <row r="670" spans="15:19" ht="12.75">
      <c r="O670"/>
      <c r="P670"/>
      <c r="Q670"/>
      <c r="R670"/>
      <c r="S670"/>
    </row>
    <row r="671" spans="15:19" ht="12.75">
      <c r="O671"/>
      <c r="P671"/>
      <c r="Q671"/>
      <c r="R671"/>
      <c r="S671"/>
    </row>
    <row r="672" spans="15:19" ht="12.75">
      <c r="O672"/>
      <c r="P672"/>
      <c r="Q672"/>
      <c r="R672"/>
      <c r="S672"/>
    </row>
    <row r="673" spans="15:19" ht="12.75">
      <c r="O673"/>
      <c r="P673"/>
      <c r="Q673"/>
      <c r="R673"/>
      <c r="S673"/>
    </row>
    <row r="674" spans="15:19" ht="12.75">
      <c r="O674"/>
      <c r="P674"/>
      <c r="Q674"/>
      <c r="R674"/>
      <c r="S674"/>
    </row>
    <row r="675" spans="15:19" ht="12.75">
      <c r="O675"/>
      <c r="P675"/>
      <c r="Q675"/>
      <c r="R675"/>
      <c r="S675"/>
    </row>
    <row r="676" spans="15:19" ht="12.75">
      <c r="O676"/>
      <c r="P676"/>
      <c r="Q676"/>
      <c r="R676"/>
      <c r="S676"/>
    </row>
    <row r="677" spans="15:19" ht="12.75">
      <c r="O677"/>
      <c r="P677"/>
      <c r="Q677"/>
      <c r="R677"/>
      <c r="S677"/>
    </row>
    <row r="678" spans="15:19" ht="12.75">
      <c r="O678"/>
      <c r="P678"/>
      <c r="Q678"/>
      <c r="R678"/>
      <c r="S678"/>
    </row>
    <row r="679" spans="15:19" ht="12.75">
      <c r="O679"/>
      <c r="P679"/>
      <c r="Q679"/>
      <c r="R679"/>
      <c r="S679"/>
    </row>
    <row r="680" spans="15:19" ht="12.75">
      <c r="O680"/>
      <c r="P680"/>
      <c r="Q680"/>
      <c r="R680"/>
      <c r="S680"/>
    </row>
    <row r="681" spans="15:19" ht="12.75">
      <c r="O681"/>
      <c r="P681"/>
      <c r="Q681"/>
      <c r="R681"/>
      <c r="S681"/>
    </row>
    <row r="682" spans="15:19" ht="12.75">
      <c r="O682"/>
      <c r="P682"/>
      <c r="Q682"/>
      <c r="R682"/>
      <c r="S682"/>
    </row>
    <row r="683" spans="15:19" ht="12.75">
      <c r="O683"/>
      <c r="P683"/>
      <c r="Q683"/>
      <c r="R683"/>
      <c r="S683"/>
    </row>
    <row r="684" spans="15:19" ht="12.75">
      <c r="O684"/>
      <c r="P684"/>
      <c r="Q684"/>
      <c r="R684"/>
      <c r="S684"/>
    </row>
    <row r="685" spans="15:19" ht="12.75">
      <c r="O685"/>
      <c r="P685"/>
      <c r="Q685"/>
      <c r="R685"/>
      <c r="S685"/>
    </row>
    <row r="686" spans="15:19" ht="12.75">
      <c r="O686"/>
      <c r="P686"/>
      <c r="Q686"/>
      <c r="R686"/>
      <c r="S686"/>
    </row>
    <row r="687" spans="15:19" ht="12.75">
      <c r="O687"/>
      <c r="P687"/>
      <c r="Q687"/>
      <c r="R687"/>
      <c r="S687"/>
    </row>
    <row r="688" spans="15:19" ht="12.75">
      <c r="O688"/>
      <c r="P688"/>
      <c r="Q688"/>
      <c r="R688"/>
      <c r="S688"/>
    </row>
    <row r="689" spans="15:19" ht="12.75">
      <c r="O689"/>
      <c r="P689"/>
      <c r="Q689"/>
      <c r="R689"/>
      <c r="S689"/>
    </row>
    <row r="690" spans="15:19" ht="12.75">
      <c r="O690"/>
      <c r="P690"/>
      <c r="Q690"/>
      <c r="R690"/>
      <c r="S690"/>
    </row>
    <row r="691" spans="15:19" ht="12.75">
      <c r="O691"/>
      <c r="P691"/>
      <c r="Q691"/>
      <c r="R691"/>
      <c r="S691"/>
    </row>
    <row r="692" spans="15:19" ht="12.75">
      <c r="O692"/>
      <c r="P692"/>
      <c r="Q692"/>
      <c r="R692"/>
      <c r="S692"/>
    </row>
    <row r="693" spans="15:19" ht="12.75">
      <c r="O693"/>
      <c r="P693"/>
      <c r="Q693"/>
      <c r="R693"/>
      <c r="S693"/>
    </row>
    <row r="694" spans="15:19" ht="12.75">
      <c r="O694"/>
      <c r="P694"/>
      <c r="Q694"/>
      <c r="R694"/>
      <c r="S694"/>
    </row>
    <row r="695" spans="15:19" ht="12.75">
      <c r="O695"/>
      <c r="P695"/>
      <c r="Q695"/>
      <c r="R695"/>
      <c r="S695"/>
    </row>
    <row r="696" spans="15:19" ht="12.75">
      <c r="O696"/>
      <c r="P696"/>
      <c r="Q696"/>
      <c r="R696"/>
      <c r="S696"/>
    </row>
    <row r="697" spans="15:19" ht="12.75">
      <c r="O697"/>
      <c r="P697"/>
      <c r="Q697"/>
      <c r="R697"/>
      <c r="S697"/>
    </row>
    <row r="698" spans="15:19" ht="12.75">
      <c r="O698"/>
      <c r="P698"/>
      <c r="Q698"/>
      <c r="R698"/>
      <c r="S698"/>
    </row>
    <row r="699" spans="15:19" ht="12.75">
      <c r="O699"/>
      <c r="P699"/>
      <c r="Q699"/>
      <c r="R699"/>
      <c r="S699"/>
    </row>
    <row r="700" spans="15:19" ht="12.75">
      <c r="O700"/>
      <c r="P700"/>
      <c r="Q700"/>
      <c r="R700"/>
      <c r="S700"/>
    </row>
    <row r="701" spans="15:19" ht="12.75">
      <c r="O701"/>
      <c r="P701"/>
      <c r="Q701"/>
      <c r="R701"/>
      <c r="S701"/>
    </row>
    <row r="702" spans="15:19" ht="12.75">
      <c r="O702"/>
      <c r="P702"/>
      <c r="Q702"/>
      <c r="R702"/>
      <c r="S702"/>
    </row>
    <row r="703" spans="15:19" ht="12.75">
      <c r="O703"/>
      <c r="P703"/>
      <c r="Q703"/>
      <c r="R703"/>
      <c r="S703"/>
    </row>
    <row r="704" spans="15:19" ht="12.75">
      <c r="O704"/>
      <c r="P704"/>
      <c r="Q704"/>
      <c r="R704"/>
      <c r="S704"/>
    </row>
    <row r="705" spans="15:19" ht="12.75">
      <c r="O705"/>
      <c r="P705"/>
      <c r="Q705"/>
      <c r="R705"/>
      <c r="S705"/>
    </row>
    <row r="706" spans="15:19" ht="12.75">
      <c r="O706"/>
      <c r="P706"/>
      <c r="Q706"/>
      <c r="R706"/>
      <c r="S706"/>
    </row>
    <row r="707" spans="15:19" ht="12.75">
      <c r="O707"/>
      <c r="P707"/>
      <c r="Q707"/>
      <c r="R707"/>
      <c r="S707"/>
    </row>
    <row r="708" spans="15:19" ht="12.75">
      <c r="O708"/>
      <c r="P708"/>
      <c r="Q708"/>
      <c r="R708"/>
      <c r="S708"/>
    </row>
    <row r="709" spans="15:19" ht="12.75">
      <c r="O709"/>
      <c r="P709"/>
      <c r="Q709"/>
      <c r="R709"/>
      <c r="S709"/>
    </row>
    <row r="710" spans="15:19" ht="12.75">
      <c r="O710"/>
      <c r="P710"/>
      <c r="Q710"/>
      <c r="R710"/>
      <c r="S710"/>
    </row>
    <row r="711" spans="15:19" ht="12.75">
      <c r="O711"/>
      <c r="P711"/>
      <c r="Q711"/>
      <c r="R711"/>
      <c r="S711"/>
    </row>
    <row r="712" spans="15:19" ht="12.75">
      <c r="O712"/>
      <c r="P712"/>
      <c r="Q712"/>
      <c r="R712"/>
      <c r="S712"/>
    </row>
    <row r="713" spans="15:19" ht="12.75">
      <c r="O713"/>
      <c r="P713"/>
      <c r="Q713"/>
      <c r="R713"/>
      <c r="S713"/>
    </row>
    <row r="714" spans="15:19" ht="12.75">
      <c r="O714"/>
      <c r="P714"/>
      <c r="Q714"/>
      <c r="R714"/>
      <c r="S714"/>
    </row>
    <row r="715" spans="15:19" ht="12.75">
      <c r="O715"/>
      <c r="P715"/>
      <c r="Q715"/>
      <c r="R715"/>
      <c r="S715"/>
    </row>
    <row r="716" spans="15:19" ht="12.75">
      <c r="O716"/>
      <c r="P716"/>
      <c r="Q716"/>
      <c r="R716"/>
      <c r="S716"/>
    </row>
    <row r="717" spans="15:19" ht="12.75">
      <c r="O717"/>
      <c r="P717"/>
      <c r="Q717"/>
      <c r="R717"/>
      <c r="S717"/>
    </row>
    <row r="718" spans="15:19" ht="12.75">
      <c r="O718"/>
      <c r="P718"/>
      <c r="Q718"/>
      <c r="R718"/>
      <c r="S718"/>
    </row>
    <row r="719" spans="15:19" ht="12.75">
      <c r="O719"/>
      <c r="P719"/>
      <c r="Q719"/>
      <c r="R719"/>
      <c r="S719"/>
    </row>
    <row r="720" spans="15:19" ht="12.75">
      <c r="O720"/>
      <c r="P720"/>
      <c r="Q720"/>
      <c r="R720"/>
      <c r="S720"/>
    </row>
    <row r="721" spans="15:19" ht="12.75">
      <c r="O721"/>
      <c r="P721"/>
      <c r="Q721"/>
      <c r="R721"/>
      <c r="S721"/>
    </row>
    <row r="722" spans="15:19" ht="12.75">
      <c r="O722"/>
      <c r="P722"/>
      <c r="Q722"/>
      <c r="R722"/>
      <c r="S722"/>
    </row>
    <row r="723" spans="15:19" ht="12.75">
      <c r="O723"/>
      <c r="P723"/>
      <c r="Q723"/>
      <c r="R723"/>
      <c r="S723"/>
    </row>
    <row r="724" spans="15:19" ht="12.75">
      <c r="O724"/>
      <c r="P724"/>
      <c r="Q724"/>
      <c r="R724"/>
      <c r="S724"/>
    </row>
    <row r="725" spans="15:19" ht="12.75">
      <c r="O725"/>
      <c r="P725"/>
      <c r="Q725"/>
      <c r="R725"/>
      <c r="S725"/>
    </row>
    <row r="726" spans="15:19" ht="12.75">
      <c r="O726"/>
      <c r="P726"/>
      <c r="Q726"/>
      <c r="R726"/>
      <c r="S726"/>
    </row>
    <row r="727" spans="15:19" ht="12.75">
      <c r="O727"/>
      <c r="P727"/>
      <c r="Q727"/>
      <c r="R727"/>
      <c r="S727"/>
    </row>
    <row r="728" spans="15:19" ht="12.75">
      <c r="O728"/>
      <c r="P728"/>
      <c r="Q728"/>
      <c r="R728"/>
      <c r="S728"/>
    </row>
    <row r="729" spans="15:19" ht="12.75">
      <c r="O729"/>
      <c r="P729"/>
      <c r="Q729"/>
      <c r="R729"/>
      <c r="S729"/>
    </row>
    <row r="730" spans="15:19" ht="12.75">
      <c r="O730"/>
      <c r="P730"/>
      <c r="Q730"/>
      <c r="R730"/>
      <c r="S730"/>
    </row>
    <row r="731" spans="15:19" ht="12.75">
      <c r="O731"/>
      <c r="P731"/>
      <c r="Q731"/>
      <c r="R731"/>
      <c r="S731"/>
    </row>
    <row r="732" spans="15:19" ht="12.75">
      <c r="O732"/>
      <c r="P732"/>
      <c r="Q732"/>
      <c r="R732"/>
      <c r="S732"/>
    </row>
    <row r="733" spans="15:19" ht="12.75">
      <c r="O733"/>
      <c r="P733"/>
      <c r="Q733"/>
      <c r="R733"/>
      <c r="S733"/>
    </row>
    <row r="734" spans="15:19" ht="12.75">
      <c r="O734"/>
      <c r="P734"/>
      <c r="Q734"/>
      <c r="R734"/>
      <c r="S734"/>
    </row>
    <row r="735" spans="15:19" ht="12.75">
      <c r="O735"/>
      <c r="P735"/>
      <c r="Q735"/>
      <c r="R735"/>
      <c r="S735"/>
    </row>
    <row r="736" spans="15:19" ht="12.75">
      <c r="O736"/>
      <c r="P736"/>
      <c r="Q736"/>
      <c r="R736"/>
      <c r="S736"/>
    </row>
    <row r="737" spans="15:19" ht="12.75">
      <c r="O737"/>
      <c r="P737"/>
      <c r="Q737"/>
      <c r="R737"/>
      <c r="S737"/>
    </row>
    <row r="738" spans="15:19" ht="12.75">
      <c r="O738"/>
      <c r="P738"/>
      <c r="Q738"/>
      <c r="R738"/>
      <c r="S738"/>
    </row>
    <row r="739" spans="15:19" ht="12.75">
      <c r="O739"/>
      <c r="P739"/>
      <c r="Q739"/>
      <c r="R739"/>
      <c r="S739"/>
    </row>
    <row r="740" spans="15:19" ht="12.75">
      <c r="O740"/>
      <c r="P740"/>
      <c r="Q740"/>
      <c r="R740"/>
      <c r="S740"/>
    </row>
    <row r="741" spans="15:19" ht="12.75">
      <c r="O741"/>
      <c r="P741"/>
      <c r="Q741"/>
      <c r="R741"/>
      <c r="S741"/>
    </row>
    <row r="742" spans="15:19" ht="12.75">
      <c r="O742"/>
      <c r="P742"/>
      <c r="Q742"/>
      <c r="R742"/>
      <c r="S742"/>
    </row>
    <row r="743" spans="15:19" ht="12.75">
      <c r="O743"/>
      <c r="P743"/>
      <c r="Q743"/>
    </row>
    <row r="744" spans="15:19" ht="12.75">
      <c r="O744"/>
      <c r="P744"/>
      <c r="Q744"/>
    </row>
    <row r="745" spans="15:19" ht="12.75">
      <c r="O745"/>
      <c r="P745"/>
      <c r="Q745"/>
    </row>
    <row r="746" spans="15:19" ht="12.75">
      <c r="O746"/>
      <c r="P746"/>
      <c r="Q746"/>
    </row>
  </sheetData>
  <mergeCells count="59">
    <mergeCell ref="A314:F314"/>
    <mergeCell ref="A315:F315"/>
    <mergeCell ref="A316:F316"/>
    <mergeCell ref="A308:F308"/>
    <mergeCell ref="A309:F309"/>
    <mergeCell ref="A310:F310"/>
    <mergeCell ref="A311:F311"/>
    <mergeCell ref="A312:F312"/>
    <mergeCell ref="A313:F313"/>
    <mergeCell ref="A307:F307"/>
    <mergeCell ref="A272:N272"/>
    <mergeCell ref="A277:N277"/>
    <mergeCell ref="A281:N281"/>
    <mergeCell ref="A282:N282"/>
    <mergeCell ref="A288:N288"/>
    <mergeCell ref="A292:N292"/>
    <mergeCell ref="A298:N298"/>
    <mergeCell ref="A302:N302"/>
    <mergeCell ref="A304:F304"/>
    <mergeCell ref="A305:F305"/>
    <mergeCell ref="A306:F306"/>
    <mergeCell ref="A267:N267"/>
    <mergeCell ref="A118:N118"/>
    <mergeCell ref="A140:N140"/>
    <mergeCell ref="A168:N168"/>
    <mergeCell ref="A196:N196"/>
    <mergeCell ref="A225:N225"/>
    <mergeCell ref="A232:N232"/>
    <mergeCell ref="A240:N240"/>
    <mergeCell ref="A250:N250"/>
    <mergeCell ref="A256:N256"/>
    <mergeCell ref="A260:N260"/>
    <mergeCell ref="A261:N261"/>
    <mergeCell ref="A115:N115"/>
    <mergeCell ref="A9:N9"/>
    <mergeCell ref="A12:N12"/>
    <mergeCell ref="A14:N14"/>
    <mergeCell ref="O22:O24"/>
    <mergeCell ref="K17:L17"/>
    <mergeCell ref="K19:L19"/>
    <mergeCell ref="K18:L18"/>
    <mergeCell ref="J22:K22"/>
    <mergeCell ref="A22:A24"/>
    <mergeCell ref="B22:B24"/>
    <mergeCell ref="A26:N26"/>
    <mergeCell ref="A40:N40"/>
    <mergeCell ref="A41:N41"/>
    <mergeCell ref="A64:N64"/>
    <mergeCell ref="A86:N86"/>
    <mergeCell ref="A8:N8"/>
    <mergeCell ref="A11:N11"/>
    <mergeCell ref="A13:N13"/>
    <mergeCell ref="D23:D24"/>
    <mergeCell ref="G23:G24"/>
    <mergeCell ref="L23:L24"/>
    <mergeCell ref="D22:F22"/>
    <mergeCell ref="C22:C24"/>
    <mergeCell ref="L22:N22"/>
    <mergeCell ref="G22:I22"/>
  </mergeCells>
  <phoneticPr fontId="0" type="noConversion"/>
  <pageMargins left="0.65" right="0.15748031496062992" top="0.32" bottom="0.38" header="0.16" footer="0.21"/>
  <pageSetup paperSize="9" scale="75" fitToHeight="30000" orientation="landscape" r:id="rId1"/>
  <headerFooter alignWithMargins="0">
    <oddHeader>&amp;LГранд-СМЕТА</oddHeader>
    <oddFooter>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podkopaeva</cp:lastModifiedBy>
  <cp:lastPrinted>2011-09-20T07:30:39Z</cp:lastPrinted>
  <dcterms:created xsi:type="dcterms:W3CDTF">2003-01-28T12:33:10Z</dcterms:created>
  <dcterms:modified xsi:type="dcterms:W3CDTF">2017-09-20T01:59:16Z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