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данные'!$22:$22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6" i="1"/>
  <c r="K14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7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9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1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18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1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18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18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2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2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22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2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2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2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2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2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2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2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2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2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2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2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8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82" authorId="8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82" authorId="8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82" authorId="5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9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10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<sst xmlns="http://schemas.openxmlformats.org/spreadsheetml/2006/main" count="415" uniqueCount="305">
  <si>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</si>
  <si>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</si>
  <si>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</si>
  <si>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</si>
  <si>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</si>
  <si>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</si>
  <si>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</si>
  <si>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</si>
  <si>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</si>
  <si>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</si>
  <si>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</si>
  <si>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</si>
  <si>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</si>
  <si>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</si>
  <si>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</si>
  <si>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</si>
  <si>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</si>
  <si>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</si>
  <si>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</si>
  <si>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</si>
  <si>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</si>
  <si>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</si>
  <si>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</si>
  <si>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</si>
  <si>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Составил:______________ ()</t>
  </si>
  <si>
    <t>Проверил:______________ ()</t>
  </si>
  <si>
    <t>ФЕР46-04-008-04
Разборка покрытий кровель: из волнистых и полуволнистых асбестоцементных листов
100 м2
------------------------
(Территориальная поправка к базе 2001г МАТ=1,1)
------------------------
НР 69%=110%*0.9 * 0,7 от ФОТ; (14082)
СП 54%=70%*0.85 * 0,9 от ФОТ; (11021)</t>
  </si>
  <si>
    <t>ФЕРр58-5-6
Ремонт деревянных элементов конструкций крыш: выправка деревянных стропильных ног с постановкой раскосов
шт
------------------------
(Территориальная поправка к базе 2001г МАТ=1,1)
------------------------
НР 58%=83%*0,7 от ФОТ; (2320)
СП 59%=65%*0,9 от ФОТ; (2360)</t>
  </si>
  <si>
    <t>11,9
----------
47,74</t>
  </si>
  <si>
    <t>18,61
----------
3,13</t>
  </si>
  <si>
    <t>155
----------
620</t>
  </si>
  <si>
    <t>242
----------
41</t>
  </si>
  <si>
    <t>20,66
----------
4,961</t>
  </si>
  <si>
    <t>8,036
----------
19,754</t>
  </si>
  <si>
    <t>3196
----------
3079</t>
  </si>
  <si>
    <t>1944
----------
804</t>
  </si>
  <si>
    <t>ФЕРр58-5-1
Ремонт деревянных элементов конструкций крыш: укрепление стропильных ног расшивкой досками с двух сторон
100 м
------------------------
(Территориальная поправка к базе 2001г МАТ=1,1)
------------------------
НР 58%=83%*0,7 от ФОТ; (659)
СП 59%=65%*0,9 от ФОТ; (671)</t>
  </si>
  <si>
    <t>340,09
----------
3549,88</t>
  </si>
  <si>
    <t>24,09
----------
4,06</t>
  </si>
  <si>
    <t>54
----------
568</t>
  </si>
  <si>
    <t>4
----------
1</t>
  </si>
  <si>
    <t>20,66
----------
5,209</t>
  </si>
  <si>
    <t>8,04
----------
19,741</t>
  </si>
  <si>
    <t>1124
----------
2959</t>
  </si>
  <si>
    <t>31
----------
13</t>
  </si>
  <si>
    <t>ФЕРр58-5-4
Ремонт деревянных элементов конструкций крыш: смена стропильных ног из досок
100 м
------------------------
(Территориальная поправка к базе 2001г МАТ=1,1)
------------------------
НР 58%=83%*0,7 от ФОТ; (2183)
СП 59%=65%*0,9 от ФОТ; (2221)</t>
  </si>
  <si>
    <t>1136,62
----------
1550,68</t>
  </si>
  <si>
    <t>13,36
----------
2,2</t>
  </si>
  <si>
    <t>182
----------
248</t>
  </si>
  <si>
    <t>20,66
----------
5,241</t>
  </si>
  <si>
    <t>7,973
----------
19,777</t>
  </si>
  <si>
    <t>3757
----------
1301</t>
  </si>
  <si>
    <t>17
----------
7</t>
  </si>
  <si>
    <t>ФЕРр58-18-1
Смена обрешетки с прозорами: из досок толщиной до 30 мм
100 м2
------------------------
(Территориальная поправка к базе 2001г МАТ=1,1)
------------------------
НР 58%=83%*0,7 от ФОТ; (9181)
СП 59%=65%*0,9 от ФОТ; (9340)</t>
  </si>
  <si>
    <t>362,86
----------
13,18</t>
  </si>
  <si>
    <t>12,22
----------
2,09</t>
  </si>
  <si>
    <t>762
----------
27</t>
  </si>
  <si>
    <t>26
----------
4</t>
  </si>
  <si>
    <t>20,66
----------
4,311</t>
  </si>
  <si>
    <t>8,087
----------
19,722</t>
  </si>
  <si>
    <t>15743
----------
119</t>
  </si>
  <si>
    <t>208
----------
87</t>
  </si>
  <si>
    <t>ФССЦ-11.1.03.05-0060
Доски необрезные хвойных пород длиной: 2-3,75 м, все ширины, толщиной 25 мм, II сорта
м3
------------------------
(Территориальная поправка к базе 2001г МАТ=1,1)</t>
  </si>
  <si>
    <t xml:space="preserve">
----------
1106,91</t>
  </si>
  <si>
    <t xml:space="preserve">
----------
1860</t>
  </si>
  <si>
    <t xml:space="preserve">
----------
4,255</t>
  </si>
  <si>
    <t xml:space="preserve">
----------
7913</t>
  </si>
  <si>
    <t>ФЕРр58-14-5
Смена покрытия кровли простой сложности из листовой стали: с настенными желобами и свесами
100 м2
------------------------
(Территориальная поправка к базе 2001г МАТ=1,1)
------------------------
НР 58%=83%*0,7 от ФОТ; (16986)
СП 59%=65%*0,9 от ФОТ; (17279)</t>
  </si>
  <si>
    <t>1039,1
----------
709,7</t>
  </si>
  <si>
    <t>107,58
----------
36,39</t>
  </si>
  <si>
    <t>1372
----------
936</t>
  </si>
  <si>
    <t>142
----------
48</t>
  </si>
  <si>
    <t>20,66
----------
7,888</t>
  </si>
  <si>
    <t>9,414
----------
19,763</t>
  </si>
  <si>
    <t>28338
----------
7389</t>
  </si>
  <si>
    <t>1337
----------
949</t>
  </si>
  <si>
    <t>ФССЦ-08.3.05.01-0029
Лист плоский с полимерным покрытием размером 2х1,25 м, тип покрытия: полиэстер 25 мкм, толщиной 0,5 мм
м2
------------------------
(Территориальная поправка к базе 2001г МАТ=1,1)</t>
  </si>
  <si>
    <t xml:space="preserve">
----------
55,72</t>
  </si>
  <si>
    <t xml:space="preserve">
----------
8825</t>
  </si>
  <si>
    <t xml:space="preserve">
----------
6,555</t>
  </si>
  <si>
    <t xml:space="preserve">
----------
57850</t>
  </si>
  <si>
    <t>ФЕР12-01-033-01
Монтаж кровли из профилированного листа для объектов непроизводственного назначения: простой
100 м2
------------------------
(Территориальная поправка к базе 2001г МАТ=1,1)
------------------------
НР 76%=120%*0.9 * 0,7 от ФОТ; (36791)
СП 50%=65%*0.85 * 0,9 от ФОТ; (24205)</t>
  </si>
  <si>
    <t>283,18
----------
63,01</t>
  </si>
  <si>
    <t>27,62
----------
4,04</t>
  </si>
  <si>
    <t>2312
----------
514</t>
  </si>
  <si>
    <t>225
----------
33</t>
  </si>
  <si>
    <t>20,66
----------
10,209</t>
  </si>
  <si>
    <t>7,918
----------
19,73</t>
  </si>
  <si>
    <t>47758
----------
5251</t>
  </si>
  <si>
    <t>1785
----------
651</t>
  </si>
  <si>
    <t>ФССЦ-08.3.09.04-0015
Профнастил оцинкованный с покрытием: полиэстер С21-1000-0,5
м2
------------------------
(Территориальная поправка к базе 2001г МАТ=1,1)</t>
  </si>
  <si>
    <t xml:space="preserve">
----------
70,98</t>
  </si>
  <si>
    <t xml:space="preserve">
----------
69532</t>
  </si>
  <si>
    <t xml:space="preserve">
----------
5,508</t>
  </si>
  <si>
    <t xml:space="preserve">
----------
382983</t>
  </si>
  <si>
    <t>ФССЦ-08.1.02.07-0034
Дополнительные элементы металлочерепичной кровли: коньковый элемент, разжелобки, профили с покрытием
м2
------------------------
(Территориальная поправка к базе 2001г МАТ=1,1)</t>
  </si>
  <si>
    <t xml:space="preserve">
----------
180,71</t>
  </si>
  <si>
    <t xml:space="preserve">
----------
10481</t>
  </si>
  <si>
    <t xml:space="preserve">
----------
2,896</t>
  </si>
  <si>
    <t xml:space="preserve">
----------
30353</t>
  </si>
  <si>
    <t>ФССЦпг-01-01-01-041
Погрузо-разгрузочные работы при автомобильных перевозках: Погрузка мусора строительного с погрузкой вручную
1 т груза
------------------------
(Территориальная поправка к базе 2001г МАТ=1,1)
------------------------
НР 0%=0%*0,7 от ФОТ)
СП 0%=0%*0,9 от ФОТ</t>
  </si>
  <si>
    <t>ФССЦпг-03-21-02-010
Перевозка грузов автомобилями-самосвалами грузоподъемностью 10 т работающих вне карьера на расстояние: II класс груза до 10 км
1 т груза
------------------------
(Территориальная поправка к базе 2001г МАТ=1,1)
------------------------
НР 0%=0%*0,7 от ФОТ)
СП 0%=0%*0,9 от ФОТ</t>
  </si>
  <si>
    <t>ФЕРр58-21-1
Смена колпаков на дымовых и вентиляционных трубах в один канал
10 шт
------------------------
(Территориальная поправка к базе 2001г МАТ=1,1)
------------------------
НР 58%=83%*0,7 от ФОТ; (730)
СП 59%=65%*0,9 от ФОТ; (743)</t>
  </si>
  <si>
    <t>1,97
----------
0,35</t>
  </si>
  <si>
    <t>8,203
----------
19,629</t>
  </si>
  <si>
    <t>6
----------
3</t>
  </si>
  <si>
    <t>ФССЦ-08.3.05.01-0034
Лист плоский с полимерным покрытием размером 2х1,25 м, тип покрытия: полиэстер двухсторонний 25 мкм, толщиной 0,5 мм
м2
------------------------
(Территориальная поправка к базе 2001г МАТ=1,1)</t>
  </si>
  <si>
    <t xml:space="preserve">
----------
60,78</t>
  </si>
  <si>
    <t xml:space="preserve">
----------
314</t>
  </si>
  <si>
    <t xml:space="preserve">
----------
6,008</t>
  </si>
  <si>
    <t xml:space="preserve">
----------
1888</t>
  </si>
  <si>
    <t>ФЕРр56-2-2
Снятие оконных переплетов: остекленных (слуховое окно)
100 м2
------------------------
(Территориальная поправка к базе 2001г МАТ=1,1)
------------------------
НР 57%=82%*0,7 от ФОТ; (31)
СП 56%=62%*0,9 от ФОТ; (30)</t>
  </si>
  <si>
    <t>29,07
----------
12,56</t>
  </si>
  <si>
    <t>10,117
----------
19,76</t>
  </si>
  <si>
    <t>2
----------
2</t>
  </si>
  <si>
    <t>ФЕРр56-8-3
Установка неостекленных оконных переплетов: форточек (слуховое окно)
100 шт
------------------------
(Территориальная поправка к базе 2001г МАТ=1,1)
------------------------
НР 57%=82%*0,7 от ФОТ; (312)
СП 56%=62%*0,9 от ФОТ; (306)</t>
  </si>
  <si>
    <t>660,89
----------
74,69</t>
  </si>
  <si>
    <t>4,51
----------
1,27</t>
  </si>
  <si>
    <t>20,66
----------
7,48</t>
  </si>
  <si>
    <t>8,987
----------
19,819</t>
  </si>
  <si>
    <t>546
----------
22</t>
  </si>
  <si>
    <t>2
----------
1</t>
  </si>
  <si>
    <t>ФССЦ-11.2.07.10-0005
Переплеты оконные одинарные: площадью 2,07 м2
м2
------------------------
(Территориальная поправка к базе 2001г МАТ=1,1)</t>
  </si>
  <si>
    <t xml:space="preserve">
----------
85,8</t>
  </si>
  <si>
    <t xml:space="preserve">
----------
233</t>
  </si>
  <si>
    <t xml:space="preserve">
----------
13,388</t>
  </si>
  <si>
    <t xml:space="preserve">
----------
3124</t>
  </si>
  <si>
    <t>ФССЦ-01.7.04.11-0023
Приборы форточные (слуховое окно)
компл.
------------------------
(Территориальная поправка к базе 2001г МАТ=1,1)</t>
  </si>
  <si>
    <t xml:space="preserve">
----------
17,91</t>
  </si>
  <si>
    <t xml:space="preserve">
----------
72</t>
  </si>
  <si>
    <t xml:space="preserve">
----------
1,412</t>
  </si>
  <si>
    <t xml:space="preserve">
----------
101</t>
  </si>
  <si>
    <t>ФЕР10-01-039-05
Установка люков в перекрытиях, площадь проема до 2 м2
100 м2
------------------------
(Территориальная поправка к базе 2001г МАТ=1,1)
------------------------
НР 74%=118%*0.9 * 0,7 от ФОТ; (180)
СП 48%=63%*0.85 * 0,9 от ФОТ; (117)</t>
  </si>
  <si>
    <t>1029,33
----------
1804,45</t>
  </si>
  <si>
    <t>958,13
----------
152,16</t>
  </si>
  <si>
    <t>10
----------
18</t>
  </si>
  <si>
    <t>10
----------
2</t>
  </si>
  <si>
    <t>20,66
----------
3,274</t>
  </si>
  <si>
    <t>7,221
----------
19,764</t>
  </si>
  <si>
    <t>213
----------
59</t>
  </si>
  <si>
    <t>69
----------
30</t>
  </si>
  <si>
    <t>ФССЦ-11.2.02.05-0011
Окно-люк для выхода на крышу с изоляционным окладом для профильных кровельных покрытий, размером 860х860 мм (коробка деревянная, заполнение из поли-карбоната)
шт
------------------------
(Территориальная поправка к базе 2001г МАТ=1,1)</t>
  </si>
  <si>
    <t xml:space="preserve">
----------
1301,07</t>
  </si>
  <si>
    <t xml:space="preserve">
----------
1301</t>
  </si>
  <si>
    <t xml:space="preserve">
----------
6,03</t>
  </si>
  <si>
    <t xml:space="preserve">
----------
7845</t>
  </si>
  <si>
    <t>ФЕР46-04-008-04
Разборка покрытий кровель: из волнистых и полуволнистых асбестоцементных листов
100 м2
------------------------
(Территориальная поправка к базе 2001г МАТ=1,1)
------------------------
НР 69%=110%*0.9 * 0,7 от ФОТ; (9707)
СП 54%=70%*0.85 * 0,9 от ФОТ; (7597)</t>
  </si>
  <si>
    <t>ФЕРр58-5-5
Ремонт деревянных элементов конструкций крыш: смена отдельных частей мауэрлатов с осмолкой и обертывание толью
100 м
------------------------
(Территориальная поправка к базе 2001г МАТ=1,1)
------------------------
НР 58%=83%*0,7 от ФОТ; (988)
СП 59%=65%*0,9 от ФОТ; (1005)</t>
  </si>
  <si>
    <t>1366,59
----------
3183,95</t>
  </si>
  <si>
    <t>44,48
----------
7,31</t>
  </si>
  <si>
    <t>82
----------
191</t>
  </si>
  <si>
    <t>20,66
----------
4,305</t>
  </si>
  <si>
    <t>7,956
----------
19,736</t>
  </si>
  <si>
    <t>1694
----------
823</t>
  </si>
  <si>
    <t>21
----------
9</t>
  </si>
  <si>
    <t>ФССЦ-01.2.03.03-0013
Мастика битумная кровельная горячая
т
------------------------
(Территориальная поправка к базе 2001г МАТ=1,1)</t>
  </si>
  <si>
    <t xml:space="preserve">
----------
3729</t>
  </si>
  <si>
    <t xml:space="preserve">
----------
18</t>
  </si>
  <si>
    <t xml:space="preserve">
----------
8,134</t>
  </si>
  <si>
    <t xml:space="preserve">
----------
146</t>
  </si>
  <si>
    <t>ФЕРр58-5-1
Ремонт деревянных элементов конструкций крыш: укрепление стропильных ног расшивкой досками с двух сторон
100 м
------------------------
(Территориальная поправка к базе 2001г МАТ=1,1)
------------------------
НР 58%=83%*0,7 от ФОТ; (742)
СП 59%=65%*0,9 от ФОТ; (755)</t>
  </si>
  <si>
    <t>61
----------
640</t>
  </si>
  <si>
    <t>1265
----------
3328</t>
  </si>
  <si>
    <t>35
----------
14</t>
  </si>
  <si>
    <t>ФЕРр58-5-4
Ремонт деревянных элементов конструкций крыш: смена стропильных ног из досок
100 м
------------------------
(Территориальная поправка к базе 2001г МАТ=1,1)
------------------------
НР 58%=83%*0,7 от ФОТ; (2456)
СП 59%=65%*0,9 от ФОТ; (2499)</t>
  </si>
  <si>
    <t>205
----------
279</t>
  </si>
  <si>
    <t>4227
----------
1463</t>
  </si>
  <si>
    <t>19
----------
8</t>
  </si>
  <si>
    <t>ФЕРр58-5-6
Ремонт деревянных элементов конструкций крыш: выправка деревянных стропильных ног с постановкой раскосов
шт
------------------------
(Территориальная поправка к базе 2001г МАТ=1,1)
------------------------
НР 58%=83%*0,7 от ФОТ; (3034)
СП 59%=65%*0,9 от ФОТ; (3086)</t>
  </si>
  <si>
    <t>202
----------
812</t>
  </si>
  <si>
    <t>316
----------
53</t>
  </si>
  <si>
    <t>4180
----------
4026</t>
  </si>
  <si>
    <t>2542
----------
1051</t>
  </si>
  <si>
    <t>ФЕРр58-18-1
Смена обрешетки с прозорами: из досок толщиной до 30 мм
100 м2
------------------------
(Территориальная поправка к базе 2001г МАТ=1,1)
------------------------
НР 58%=83%*0,7 от ФОТ; (5684)
СП 59%=65%*0,9 от ФОТ; (5782)</t>
  </si>
  <si>
    <t>472
----------
17</t>
  </si>
  <si>
    <t>16
----------
3</t>
  </si>
  <si>
    <t>9746
----------
74</t>
  </si>
  <si>
    <t>128
----------
54</t>
  </si>
  <si>
    <t xml:space="preserve">
----------
1151</t>
  </si>
  <si>
    <t xml:space="preserve">
----------
4898</t>
  </si>
  <si>
    <t>ФЕРр53-16-1
Ремонт кирпичной кладки стен отдельными местами
м3
------------------------
(Территориальная поправка к базе 2001г МАТ=1,1)
------------------------
НР 60%=86%*0,7 от ФОТ; (1793)
СП 63%=70%*0,9 от ФОТ; (1883)</t>
  </si>
  <si>
    <t>283,83
----------
0,12</t>
  </si>
  <si>
    <t>29,59
----------
5,81</t>
  </si>
  <si>
    <t>15
----------
3</t>
  </si>
  <si>
    <t>20,66
----------
7,182</t>
  </si>
  <si>
    <t>8,502
----------
19,75</t>
  </si>
  <si>
    <t>126
----------
57</t>
  </si>
  <si>
    <t>ФССЦ-04.3.01.12-0003
Раствор готовый кладочный цементно-известковый марки: 50
м3
------------------------
(Территориальная поправка к базе 2001г МАТ=1,1)</t>
  </si>
  <si>
    <t xml:space="preserve">
----------
571,78</t>
  </si>
  <si>
    <t xml:space="preserve">
----------
5,367</t>
  </si>
  <si>
    <t xml:space="preserve">
----------
388</t>
  </si>
  <si>
    <t>ФССЦ-06.1.01.05-0035
Кирпич керамический одинарный, размером 250х120х65 мм, марка: 100
1000 шт
------------------------
(Территориальная поправка к базе 2001г МАТ=1,1)</t>
  </si>
  <si>
    <t xml:space="preserve">
----------
1927,86</t>
  </si>
  <si>
    <t xml:space="preserve">
----------
387</t>
  </si>
  <si>
    <t xml:space="preserve">
----------
5,471</t>
  </si>
  <si>
    <t xml:space="preserve">
----------
2120</t>
  </si>
  <si>
    <t>ФЕРр58-14-5
Смена покрытия кровли простой сложности из листовой стали: с настенными желобами и свесами
100 м2
------------------------
(Территориальная поправка к базе 2001г МАТ=1,1)
------------------------
НР 58%=83%*0,7 от ФОТ; (10990)
СП 59%=65%*0,9 от ФОТ; (11179)</t>
  </si>
  <si>
    <t>887
----------
606</t>
  </si>
  <si>
    <t>92
----------
31</t>
  </si>
  <si>
    <t>18334
----------
4780</t>
  </si>
  <si>
    <t>865
----------
614</t>
  </si>
  <si>
    <t xml:space="preserve">
----------
5710</t>
  </si>
  <si>
    <t xml:space="preserve">
----------
37427</t>
  </si>
  <si>
    <t>ФЕР12-01-033-02
Монтаж кровли из профилированного листа для объектов непроизводственного назначения: средней сложности
100 м2
------------------------
(Территориальная поправка к базе 2001г МАТ=1,1)
------------------------
НР 76%=120%*0.9 * 0,7 от ФОТ; (30128)
СП 50%=65%*0.85 * 0,9 от ФОТ; (19821)</t>
  </si>
  <si>
    <t>336,95
----------
84,36</t>
  </si>
  <si>
    <t>32,03
----------
4,67</t>
  </si>
  <si>
    <t>1894
----------
474</t>
  </si>
  <si>
    <t>180
----------
26</t>
  </si>
  <si>
    <t>20,66
----------
10,256</t>
  </si>
  <si>
    <t>7,914
----------
19,764</t>
  </si>
  <si>
    <t>39123
----------
4862</t>
  </si>
  <si>
    <t>1425
----------
519</t>
  </si>
  <si>
    <t xml:space="preserve">
----------
47871</t>
  </si>
  <si>
    <t xml:space="preserve">
----------
263673</t>
  </si>
  <si>
    <t xml:space="preserve">
----------
13372</t>
  </si>
  <si>
    <t xml:space="preserve">
----------
38726</t>
  </si>
  <si>
    <t>ФЕРр58-21-1
Смена колпаков на дымовых и вентиляционных трубах в один канал
10 шт
------------------------
(Территориальная поправка к базе 2001г МАТ=1,1)
------------------------
НР 58%=83%*0,7 от ФОТ; (1095)
СП 59%=65%*0,9 от ФОТ; (1114)</t>
  </si>
  <si>
    <t>9
----------
4</t>
  </si>
  <si>
    <t xml:space="preserve">
----------
472</t>
  </si>
  <si>
    <t xml:space="preserve">
----------
2833</t>
  </si>
  <si>
    <t>Раздел 3. Ограждение кровель и водосточная система</t>
  </si>
  <si>
    <t>ФЕР12-01-012-01
Ограждение кровель перилами (Демонтаж)
100 м
------------------------
(Территориальная поправка к базе 2001г МАТ=1,1;
Табл.2, п.4 Демонтаж (разборка) металлических конструкций ОЗП=0,7; ЭМ=0,7 к расх.; ЗПМ=0,7; МАТ=0 к расх.; ТЗ=0,7; ТЗМ=0,7)
------------------------
НР 76%=120%*0.9 * 0,7 от ФОТ; (1500)
СП 50%=65%*0.85 * 0,9 от ФОТ; (987)</t>
  </si>
  <si>
    <t>36,67
----------
3,88</t>
  </si>
  <si>
    <t>77
----------
8</t>
  </si>
  <si>
    <t>20,66
----------
4,819</t>
  </si>
  <si>
    <t>6,987
----------
19,758</t>
  </si>
  <si>
    <t>543
----------
162</t>
  </si>
  <si>
    <t>ФЕР12-01-012-01
Ограждение кровель перилами
100 м
------------------------
(Территориальная поправка к базе 2001г МАТ=1,1)
------------------------
НР 76%=120%*0.9 * 0,7 от ФОТ; (2144)
СП 50%=65%*0.85 * 0,9 от ФОТ; (1411)</t>
  </si>
  <si>
    <t>59,1
----------
21,35</t>
  </si>
  <si>
    <t>52,38
----------
5,54</t>
  </si>
  <si>
    <t>125
----------
46</t>
  </si>
  <si>
    <t>111
----------
12</t>
  </si>
  <si>
    <t>2589
----------
218</t>
  </si>
  <si>
    <t>776
----------
232</t>
  </si>
  <si>
    <t>ФССЦ-07.2.07.13-0071
Конструкции стальные перил
т
------------------------
(Территориальная поправка к базе 2001г МАТ=1,1)</t>
  </si>
  <si>
    <t xml:space="preserve">
----------
13300,14</t>
  </si>
  <si>
    <t xml:space="preserve">
----------
8459</t>
  </si>
  <si>
    <t xml:space="preserve">
----------
5,7</t>
  </si>
  <si>
    <t xml:space="preserve">
----------
48216</t>
  </si>
  <si>
    <t>ФЕРр58-10-2
Смена: прямых звеньев водосточных труб с люлек
100 м
------------------------
(Территориальная поправка к базе 2001г МАТ=1,1)
------------------------
НР 58%=83%*0,7 от ФОТ; (10155)
СП 59%=65%*0,9 от ФОТ; (10330)</t>
  </si>
  <si>
    <t>5,26
----------
0,93</t>
  </si>
  <si>
    <t>6
----------
1</t>
  </si>
  <si>
    <t>8,196
----------
19,699</t>
  </si>
  <si>
    <t>48
----------
21</t>
  </si>
  <si>
    <t>ФССЦ-08.3.03.06-0001
Проволока вязальная
кг
------------------------
(Территориальная поправка к базе 2001г МАТ=1,1)</t>
  </si>
  <si>
    <t xml:space="preserve">
----------
10,45</t>
  </si>
  <si>
    <t xml:space="preserve">
----------
6</t>
  </si>
  <si>
    <t xml:space="preserve">
----------
5,519</t>
  </si>
  <si>
    <t xml:space="preserve">
----------
35</t>
  </si>
  <si>
    <t>ФССЦ-08.1.02.07-0121
Труба водосточная МП, 2000 мм
шт
------------------------
(Территориальная поправка к базе 2001г МАТ=1,1)</t>
  </si>
  <si>
    <t xml:space="preserve">
----------
178,9</t>
  </si>
  <si>
    <t xml:space="preserve">
----------
11450</t>
  </si>
  <si>
    <t xml:space="preserve">
----------
4,454</t>
  </si>
  <si>
    <t xml:space="preserve">
----------
50998</t>
  </si>
  <si>
    <t>ФЕРр58-10-4
Смена: колен водосточных труб с люлек
100 шт
------------------------
(Территориальная поправка к базе 2001г МАТ=1,1)
------------------------
НР 55%=83%*0,94 * 0,7 от ФОТ; (3642)
СП 59%=65%*0,9 от ФОТ; (3907)</t>
  </si>
  <si>
    <t>12
----------
5</t>
  </si>
  <si>
    <t>ФССЦ-08.1.02.07-0068
Колено трубы МП, диаметр 200 мм, оцинковка
шт
------------------------
(Территориальная поправка к базе 2001г МАТ=1,1)</t>
  </si>
  <si>
    <t xml:space="preserve">
----------
83,49</t>
  </si>
  <si>
    <t xml:space="preserve">
----------
2338</t>
  </si>
  <si>
    <t xml:space="preserve">
----------
2,768</t>
  </si>
  <si>
    <t xml:space="preserve">
----------
6471</t>
  </si>
  <si>
    <t>ФЕРр58-10-5
Смена: отливов (отметов) водосточных труб
100 шт
------------------------
(Территориальная поправка к базе 2001г МАТ=1,1)
------------------------
НР 55%=83%*0,94 * 0,7 от ФОТ; (722)
СП 59%=65%*0,9 от ФОТ; (775)</t>
  </si>
  <si>
    <t xml:space="preserve">
----------
1169</t>
  </si>
  <si>
    <t xml:space="preserve">
----------
3235</t>
  </si>
  <si>
    <t>ФЕРр58-10-7
Смена: воронок водосточных труб с люлек
100 шт
------------------------
(Территориальная поправка к базе 2001г МАТ=1,1)
------------------------
НР 55%=83%*0,94 * 0,7 от ФОТ; (1626)
СП 59%=65%*0,9 от ФОТ; (1744)</t>
  </si>
  <si>
    <t>ФССЦ-08.1.02.07-0003
Воронка водосборная МП, диаметр 350/150 мм, оцинковка
шт
------------------------
(Территориальная поправка к базе 2001г МАТ=1,1)</t>
  </si>
  <si>
    <t xml:space="preserve">
----------
262,38</t>
  </si>
  <si>
    <t xml:space="preserve">
----------
3673</t>
  </si>
  <si>
    <t xml:space="preserve">
----------
2,602</t>
  </si>
  <si>
    <t xml:space="preserve">
----------
9558</t>
  </si>
  <si>
    <t>ФЕРр58-22-1
Смена ухватов для водосточных труб: в каменных стенах
100 шт
------------------------
(Территориальная поправка к базе 2001г МАТ=1,1)
------------------------
НР 55%=83%*0,94 * 0,7 от ФОТ; (2949)
СП 59%=65%*0,9 от ФОТ; (3164)</t>
  </si>
  <si>
    <t>308,83
----------
609,62</t>
  </si>
  <si>
    <t>0,66
----------
0,12</t>
  </si>
  <si>
    <t>259
----------
512</t>
  </si>
  <si>
    <t>20,66
----------
8,792</t>
  </si>
  <si>
    <t>8,167
----------
19,083</t>
  </si>
  <si>
    <t>5360
----------
4501</t>
  </si>
  <si>
    <t>5
----------
2</t>
  </si>
  <si>
    <t>Итого прямые затраты по смете</t>
  </si>
  <si>
    <t>12497
----------
196597</t>
  </si>
  <si>
    <t>2642
----------
269</t>
  </si>
  <si>
    <t>258187
----------
1012939</t>
  </si>
  <si>
    <t>21781
----------
5335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</si>
  <si>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</si>
  <si>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</si>
  <si>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</si>
  <si>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</si>
  <si>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</si>
  <si>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</si>
  <si>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</si>
  <si>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по разделу 1 Кровля учебного корпуса</t>
  </si>
  <si>
    <t xml:space="preserve">    Итого по разделу 2 Кровля корпуса над актовым залом</t>
  </si>
  <si>
    <t xml:space="preserve">    Итого по разделу 3 Ограждение кровель и водосточная система</t>
  </si>
  <si>
    <t xml:space="preserve">    Итого</t>
  </si>
  <si>
    <t xml:space="preserve">    Компенсация НДС (МАТ+(ЭМ-ЗПМ)+НР*0,1712+СП*0,15)*0,20</t>
  </si>
  <si>
    <t xml:space="preserve">    ВСЕГО по смете</t>
  </si>
  <si>
    <t>МБОУ "Лицей № 7"</t>
  </si>
  <si>
    <t>Составлен в базисных и текущих ценах по состоянию на 3кв. 2019г.</t>
  </si>
  <si>
    <t>ПОДРЯДЧИК</t>
  </si>
  <si>
    <t>ЗАКАЗЧИК</t>
  </si>
  <si>
    <t xml:space="preserve"> </t>
  </si>
  <si>
    <t>Раздел 1. Кровля учебного корпуса профнастилом</t>
  </si>
  <si>
    <t>Раздел 2. Кровля корпуса над актовым залом профнастилом</t>
  </si>
  <si>
    <t>на Текущий ремонт кровли здания, МБОУ "Лицей № 7" ул. Дзержинского, 20</t>
  </si>
  <si>
    <t>Приложение №2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</si>
</sst>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0.000"/>
    <numFmt numFmtId="167" formatCode="#,##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164" fontId="1" fillId="0" borderId="0" applyFont="0" applyFill="0" applyBorder="0" applyAlignment="0" applyProtection="0"/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1">
    <xf numFmtId="0" fontId="0" fillId="0" borderId="0" xfId="0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0" xfId="24" applyFont="1" applyBorder="1" applyAlignment="1">
      <alignment horizontal="left"/>
    </xf>
    <xf numFmtId="0" fontId="8" fillId="0" borderId="0" xfId="5" applyFont="1" applyAlignment="1">
      <alignment horizontal="right" vertical="top"/>
    </xf>
    <xf numFmtId="0" fontId="8" fillId="0" borderId="0" xfId="14" applyFont="1" applyBorder="1">
      <alignment horizontal="center"/>
    </xf>
    <xf numFmtId="0" fontId="8" fillId="0" borderId="0" xfId="27" applyFont="1">
      <alignment horizontal="left" vertical="top"/>
    </xf>
    <xf numFmtId="0" fontId="9" fillId="0" borderId="0" xfId="1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8" fillId="0" borderId="0" xfId="5" applyFont="1" applyAlignment="1">
      <alignment horizontal="right" vertical="top" wrapText="1"/>
    </xf>
    <xf numFmtId="0" fontId="8" fillId="0" borderId="0" xfId="26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5" applyFont="1" applyBorder="1" applyAlignment="1">
      <alignment horizontal="left" vertical="top" wrapText="1"/>
    </xf>
    <xf numFmtId="0" fontId="8" fillId="0" borderId="0" xfId="5" applyFont="1" applyBorder="1" applyAlignment="1">
      <alignment horizontal="right" vertical="top" wrapText="1"/>
    </xf>
    <xf numFmtId="0" fontId="8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5" xfId="14" applyBorder="1">
      <alignment horizontal="center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49" fontId="8" fillId="0" borderId="5" xfId="0" applyNumberFormat="1" applyFont="1" applyBorder="1" applyAlignment="1">
      <alignment horizontal="right" vertical="top" wrapText="1"/>
    </xf>
    <xf numFmtId="2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right" vertical="top" wrapText="1"/>
    </xf>
    <xf numFmtId="0" fontId="8" fillId="0" borderId="1" xfId="5" applyFont="1" applyBorder="1" applyAlignment="1">
      <alignment horizontal="right" vertical="top" wrapText="1"/>
    </xf>
    <xf numFmtId="0" fontId="13" fillId="0" borderId="1" xfId="5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left" indent="1"/>
    </xf>
    <xf numFmtId="0" fontId="0" fillId="0" borderId="0" xfId="0" applyFont="1"/>
    <xf numFmtId="0" fontId="0" fillId="0" borderId="0" xfId="0"/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/>
    <xf numFmtId="165" fontId="8" fillId="0" borderId="0" xfId="25" applyNumberFormat="1" applyFont="1" applyAlignment="1">
      <alignment horizontal="right"/>
    </xf>
    <xf numFmtId="167" fontId="8" fillId="0" borderId="0" xfId="11" applyNumberFormat="1" applyFont="1" applyAlignment="1">
      <alignment horizontal="right"/>
    </xf>
    <xf numFmtId="166" fontId="8" fillId="0" borderId="0" xfId="11" applyNumberFormat="1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24" applyFont="1" applyBorder="1" applyAlignment="1">
      <alignment horizontal="center" wrapText="1"/>
    </xf>
    <xf numFmtId="0" fontId="10" fillId="0" borderId="0" xfId="24" applyFont="1" applyBorder="1" applyAlignment="1">
      <alignment horizontal="center" vertical="center"/>
    </xf>
    <xf numFmtId="0" fontId="8" fillId="0" borderId="5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18" applyFont="1" applyBorder="1" applyAlignment="1">
      <alignment horizontal="center" vertical="center" wrapText="1"/>
    </xf>
    <xf numFmtId="0" fontId="8" fillId="0" borderId="9" xfId="18" applyFont="1" applyBorder="1" applyAlignment="1">
      <alignment horizontal="center" vertical="center" wrapText="1"/>
    </xf>
    <xf numFmtId="0" fontId="8" fillId="0" borderId="4" xfId="18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</cellXfs>
  <cellStyles count="29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Финансовый" xfId="25" builtinId="3"/>
    <cellStyle name="Хвост" xfId="26"/>
    <cellStyle name="Хвост_Переменные и константы" xfId="27"/>
    <cellStyle name="Экспертиза" xf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526"/>
  <sheetViews>
    <sheetView showGridLines="0" tabSelected="1" view="pageBreakPreview" zoomScaleNormal="92" zoomScaleSheetLayoutView="100" workbookViewId="0">
      <selection activeCell="A7" sqref="A7:N7"/>
    </sheetView>
  </sheetViews>
  <sheetFormatPr defaultRowHeight="12"/>
  <cols>
    <col min="1" max="1" width="5.7109375" style="5" customWidth="1"/>
    <col min="2" max="2" width="59.5703125" style="5" customWidth="1"/>
    <col min="3" max="3" width="8.5703125" style="5" customWidth="1"/>
    <col min="4" max="4" width="10.140625" style="5" customWidth="1"/>
    <col min="5" max="6" width="9.710937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1.42578125" style="5" customWidth="1"/>
    <col min="11" max="11" width="10.7109375" style="6" customWidth="1"/>
    <col min="12" max="12" width="11.140625" style="6" customWidth="1"/>
    <col min="13" max="13" width="10.5703125" style="6" customWidth="1"/>
    <col min="14" max="14" width="9.7109375" style="6" customWidth="1"/>
    <col min="15" max="15" width="10.5703125" style="6" bestFit="1" customWidth="1"/>
    <col min="16" max="17" width="10.5703125" style="6" hidden="1" customWidth="1"/>
    <col min="18" max="19" width="9.140625" style="6" hidden="1" customWidth="1"/>
    <col min="20" max="21" width="16.140625" style="6" hidden="1" customWidth="1"/>
    <col min="22" max="26" width="9.140625" style="6" hidden="1" customWidth="1"/>
    <col min="27" max="16384" width="9.140625" style="6"/>
  </cols>
  <sheetData>
    <row r="1" spans="1:43">
      <c r="N1" s="6" t="s">
        <v>21</v>
      </c>
    </row>
    <row r="3" spans="1:43" ht="12.75">
      <c r="A3" s="24"/>
      <c r="B3" s="25"/>
      <c r="C3" s="26"/>
      <c r="D3" s="27"/>
      <c r="E3" s="24"/>
      <c r="F3" s="28"/>
      <c r="G3" s="28"/>
      <c r="H3" s="28"/>
      <c r="I3" s="28"/>
      <c r="J3" t="s">
        <v>300</v>
      </c>
      <c r="K3" s="42"/>
      <c r="L3" s="42"/>
      <c r="M3" s="42"/>
      <c r="N3" s="28"/>
      <c r="O3" s="28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24"/>
      <c r="B4" s="29"/>
      <c r="C4" s="26"/>
      <c r="D4" s="27"/>
      <c r="E4" s="24"/>
      <c r="F4" s="28"/>
      <c r="G4" s="28"/>
      <c r="H4" s="28"/>
      <c r="I4" s="28"/>
      <c r="J4"/>
      <c r="K4" s="43" t="s">
        <v>304</v>
      </c>
      <c r="L4" s="42"/>
      <c r="M4" s="42"/>
      <c r="N4" s="28"/>
      <c r="O4" s="28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2.75">
      <c r="A5" s="24"/>
      <c r="B5" s="29"/>
      <c r="C5" s="26"/>
      <c r="D5" s="27"/>
      <c r="E5" s="24"/>
      <c r="F5" s="28"/>
      <c r="G5" s="28"/>
      <c r="H5" s="28"/>
      <c r="I5" s="28"/>
      <c r="J5" s="42"/>
      <c r="K5"/>
      <c r="L5" s="42"/>
      <c r="M5" s="42"/>
      <c r="N5" s="28"/>
      <c r="O5" s="28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 customHeight="1">
      <c r="A6" s="24"/>
      <c r="B6" s="29"/>
      <c r="C6" s="26"/>
      <c r="D6" s="27"/>
      <c r="E6" s="24"/>
      <c r="F6" s="28"/>
      <c r="G6" s="28"/>
      <c r="H6" s="28"/>
      <c r="I6" s="28"/>
      <c r="J6" s="42"/>
      <c r="K6"/>
      <c r="L6" s="42"/>
      <c r="M6" s="42"/>
      <c r="N6" s="28"/>
      <c r="O6" s="28"/>
      <c r="P6"/>
      <c r="Q6"/>
      <c r="R6"/>
      <c r="S6"/>
      <c r="T6"/>
      <c r="U6"/>
      <c r="V6"/>
      <c r="W6"/>
      <c r="X6"/>
      <c r="Y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A7" s="56" t="s">
        <v>296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2.75">
      <c r="A8" s="68" t="s">
        <v>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5.75">
      <c r="A9" s="57" t="s">
        <v>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69" t="s">
        <v>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2.75">
      <c r="A11" s="56" t="s">
        <v>303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70" t="s">
        <v>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1"/>
      <c r="B13" s="8" t="s">
        <v>1</v>
      </c>
      <c r="C13" s="9"/>
      <c r="D13" s="7"/>
      <c r="E13" s="7"/>
      <c r="F13" s="7"/>
      <c r="G13" s="7"/>
      <c r="H13" s="7"/>
      <c r="I13" s="8"/>
      <c r="J13" s="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2.75">
      <c r="A14" s="1"/>
      <c r="C14" s="6"/>
      <c r="D14" s="10"/>
      <c r="E14" s="10"/>
      <c r="F14" s="8" t="s">
        <v>3</v>
      </c>
      <c r="G14" s="8"/>
      <c r="H14" s="8"/>
      <c r="I14" s="8"/>
      <c r="J14" s="8"/>
      <c r="K14" s="51">
        <f>1827511/1000</f>
        <v>1827.511</v>
      </c>
      <c r="L14" s="51"/>
      <c r="M14" s="16" t="s">
        <v>9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2.75" customHeight="1">
      <c r="A15" s="1"/>
      <c r="C15" s="6"/>
      <c r="D15" s="10"/>
      <c r="E15" s="10"/>
      <c r="F15" s="8" t="s">
        <v>11</v>
      </c>
      <c r="G15" s="8"/>
      <c r="H15" s="8"/>
      <c r="I15" s="8"/>
      <c r="J15" s="8"/>
      <c r="K15" s="53">
        <v>1471.84</v>
      </c>
      <c r="L15" s="53"/>
      <c r="M15" s="41" t="s">
        <v>10</v>
      </c>
      <c r="N15" s="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4.25" customHeight="1">
      <c r="A16" s="1"/>
      <c r="C16" s="13"/>
      <c r="D16" s="10"/>
      <c r="E16" s="10"/>
      <c r="F16" s="8" t="s">
        <v>8</v>
      </c>
      <c r="G16" s="8"/>
      <c r="H16" s="8"/>
      <c r="I16" s="8"/>
      <c r="J16" s="8"/>
      <c r="K16" s="52">
        <f>263522/1000</f>
        <v>263.52199999999999</v>
      </c>
      <c r="L16" s="52"/>
      <c r="M16" s="17" t="s">
        <v>9</v>
      </c>
      <c r="N16" s="15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2.75" customHeight="1">
      <c r="A17" s="1"/>
      <c r="C17" s="8"/>
      <c r="D17" s="8"/>
      <c r="E17" s="8"/>
      <c r="F17" s="8" t="s">
        <v>297</v>
      </c>
      <c r="G17" s="8"/>
      <c r="H17" s="8"/>
      <c r="I17" s="8"/>
      <c r="J17" s="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11" customFormat="1" ht="12.75">
      <c r="A18" s="1"/>
      <c r="B18" s="4"/>
      <c r="C18" s="2"/>
      <c r="D18" s="7"/>
      <c r="E18" s="7"/>
      <c r="F18" s="7"/>
      <c r="G18" s="7"/>
      <c r="H18" s="7"/>
      <c r="I18" s="7"/>
      <c r="J18" s="7"/>
      <c r="K18" s="6"/>
      <c r="L18" s="6"/>
      <c r="M18" s="6"/>
      <c r="N18" s="6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3" customFormat="1" ht="12.75">
      <c r="A19" s="65" t="s">
        <v>4</v>
      </c>
      <c r="B19" s="65" t="s">
        <v>13</v>
      </c>
      <c r="C19" s="65" t="s">
        <v>16</v>
      </c>
      <c r="D19" s="62" t="s">
        <v>14</v>
      </c>
      <c r="E19" s="63"/>
      <c r="F19" s="64"/>
      <c r="G19" s="62" t="s">
        <v>15</v>
      </c>
      <c r="H19" s="63"/>
      <c r="I19" s="64"/>
      <c r="J19" s="54" t="s">
        <v>5</v>
      </c>
      <c r="K19" s="55"/>
      <c r="L19" s="60" t="s">
        <v>22</v>
      </c>
      <c r="M19" s="60"/>
      <c r="N19" s="60"/>
      <c r="O19" s="50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18" customFormat="1" ht="12.75">
      <c r="A20" s="66"/>
      <c r="B20" s="66"/>
      <c r="C20" s="66"/>
      <c r="D20" s="58" t="s">
        <v>12</v>
      </c>
      <c r="E20" s="23" t="s">
        <v>20</v>
      </c>
      <c r="F20" s="23" t="s">
        <v>17</v>
      </c>
      <c r="G20" s="58" t="s">
        <v>12</v>
      </c>
      <c r="H20" s="23" t="s">
        <v>20</v>
      </c>
      <c r="I20" s="23" t="s">
        <v>17</v>
      </c>
      <c r="J20" s="23" t="s">
        <v>20</v>
      </c>
      <c r="K20" s="23" t="s">
        <v>17</v>
      </c>
      <c r="L20" s="60" t="s">
        <v>12</v>
      </c>
      <c r="M20" s="23" t="s">
        <v>20</v>
      </c>
      <c r="N20" s="23" t="s">
        <v>17</v>
      </c>
      <c r="O20" s="5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2.75">
      <c r="A21" s="67"/>
      <c r="B21" s="67"/>
      <c r="C21" s="67"/>
      <c r="D21" s="59"/>
      <c r="E21" s="14" t="s">
        <v>19</v>
      </c>
      <c r="F21" s="23" t="s">
        <v>18</v>
      </c>
      <c r="G21" s="59"/>
      <c r="H21" s="14" t="s">
        <v>19</v>
      </c>
      <c r="I21" s="23" t="s">
        <v>18</v>
      </c>
      <c r="J21" s="14" t="s">
        <v>19</v>
      </c>
      <c r="K21" s="23" t="s">
        <v>18</v>
      </c>
      <c r="L21" s="61"/>
      <c r="M21" s="14" t="s">
        <v>19</v>
      </c>
      <c r="N21" s="23" t="s">
        <v>18</v>
      </c>
      <c r="O21" s="50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12.75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14.25" customHeight="1">
      <c r="A23" s="48" t="s">
        <v>301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07.25" customHeight="1">
      <c r="A24" s="31">
        <v>1</v>
      </c>
      <c r="B24" s="32" t="s">
        <v>26</v>
      </c>
      <c r="C24" s="33">
        <v>7.9649999999999999</v>
      </c>
      <c r="D24" s="34">
        <v>154.66</v>
      </c>
      <c r="E24" s="34">
        <v>124.02</v>
      </c>
      <c r="F24" s="34">
        <v>30.64</v>
      </c>
      <c r="G24" s="34">
        <v>1232</v>
      </c>
      <c r="H24" s="34">
        <v>988</v>
      </c>
      <c r="I24" s="34">
        <v>244</v>
      </c>
      <c r="J24" s="31">
        <v>20.66</v>
      </c>
      <c r="K24" s="33">
        <v>2.988</v>
      </c>
      <c r="L24" s="34">
        <v>21138</v>
      </c>
      <c r="M24" s="34">
        <v>20409</v>
      </c>
      <c r="N24" s="34">
        <v>729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09.5" customHeight="1">
      <c r="A25" s="31">
        <v>2</v>
      </c>
      <c r="B25" s="32" t="s">
        <v>27</v>
      </c>
      <c r="C25" s="33">
        <v>13</v>
      </c>
      <c r="D25" s="34">
        <v>78.25</v>
      </c>
      <c r="E25" s="34" t="s">
        <v>28</v>
      </c>
      <c r="F25" s="34" t="s">
        <v>29</v>
      </c>
      <c r="G25" s="34">
        <v>1017</v>
      </c>
      <c r="H25" s="34" t="s">
        <v>30</v>
      </c>
      <c r="I25" s="34" t="s">
        <v>31</v>
      </c>
      <c r="J25" s="31" t="s">
        <v>32</v>
      </c>
      <c r="K25" s="33" t="s">
        <v>33</v>
      </c>
      <c r="L25" s="34">
        <v>8219</v>
      </c>
      <c r="M25" s="34" t="s">
        <v>34</v>
      </c>
      <c r="N25" s="34" t="s">
        <v>35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108.75" customHeight="1">
      <c r="A26" s="31">
        <v>3</v>
      </c>
      <c r="B26" s="32" t="s">
        <v>36</v>
      </c>
      <c r="C26" s="33">
        <v>0.16</v>
      </c>
      <c r="D26" s="34">
        <v>3914.06</v>
      </c>
      <c r="E26" s="34" t="s">
        <v>37</v>
      </c>
      <c r="F26" s="34" t="s">
        <v>38</v>
      </c>
      <c r="G26" s="34">
        <v>626</v>
      </c>
      <c r="H26" s="34" t="s">
        <v>39</v>
      </c>
      <c r="I26" s="34" t="s">
        <v>40</v>
      </c>
      <c r="J26" s="31" t="s">
        <v>41</v>
      </c>
      <c r="K26" s="33" t="s">
        <v>42</v>
      </c>
      <c r="L26" s="34">
        <v>4114</v>
      </c>
      <c r="M26" s="34" t="s">
        <v>43</v>
      </c>
      <c r="N26" s="34" t="s">
        <v>44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08.75" customHeight="1">
      <c r="A27" s="31">
        <v>4</v>
      </c>
      <c r="B27" s="32" t="s">
        <v>45</v>
      </c>
      <c r="C27" s="33">
        <v>0.16</v>
      </c>
      <c r="D27" s="34">
        <v>2700.66</v>
      </c>
      <c r="E27" s="34" t="s">
        <v>46</v>
      </c>
      <c r="F27" s="34" t="s">
        <v>47</v>
      </c>
      <c r="G27" s="34">
        <v>432</v>
      </c>
      <c r="H27" s="34" t="s">
        <v>48</v>
      </c>
      <c r="I27" s="34">
        <v>2</v>
      </c>
      <c r="J27" s="31" t="s">
        <v>49</v>
      </c>
      <c r="K27" s="33" t="s">
        <v>50</v>
      </c>
      <c r="L27" s="34">
        <v>5075</v>
      </c>
      <c r="M27" s="34" t="s">
        <v>51</v>
      </c>
      <c r="N27" s="34" t="s">
        <v>52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96" customHeight="1">
      <c r="A28" s="31">
        <v>5</v>
      </c>
      <c r="B28" s="32" t="s">
        <v>53</v>
      </c>
      <c r="C28" s="33">
        <v>2.1</v>
      </c>
      <c r="D28" s="34">
        <v>388.26</v>
      </c>
      <c r="E28" s="34" t="s">
        <v>54</v>
      </c>
      <c r="F28" s="34" t="s">
        <v>55</v>
      </c>
      <c r="G28" s="34">
        <v>815</v>
      </c>
      <c r="H28" s="34" t="s">
        <v>56</v>
      </c>
      <c r="I28" s="34" t="s">
        <v>57</v>
      </c>
      <c r="J28" s="31" t="s">
        <v>58</v>
      </c>
      <c r="K28" s="33" t="s">
        <v>59</v>
      </c>
      <c r="L28" s="34">
        <v>16070</v>
      </c>
      <c r="M28" s="34" t="s">
        <v>60</v>
      </c>
      <c r="N28" s="34" t="s">
        <v>61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72.75" customHeight="1">
      <c r="A29" s="31">
        <v>6</v>
      </c>
      <c r="B29" s="32" t="s">
        <v>62</v>
      </c>
      <c r="C29" s="33">
        <v>1.68</v>
      </c>
      <c r="D29" s="34">
        <v>1106.9100000000001</v>
      </c>
      <c r="E29" s="34" t="s">
        <v>63</v>
      </c>
      <c r="F29" s="34"/>
      <c r="G29" s="34">
        <v>1860</v>
      </c>
      <c r="H29" s="34" t="s">
        <v>64</v>
      </c>
      <c r="I29" s="34"/>
      <c r="J29" s="31" t="s">
        <v>65</v>
      </c>
      <c r="K29" s="33" t="s">
        <v>23</v>
      </c>
      <c r="L29" s="34">
        <v>7913</v>
      </c>
      <c r="M29" s="34" t="s">
        <v>66</v>
      </c>
      <c r="N29" s="34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110.25" customHeight="1">
      <c r="A30" s="31">
        <v>7</v>
      </c>
      <c r="B30" s="32" t="s">
        <v>67</v>
      </c>
      <c r="C30" s="33">
        <v>1.32</v>
      </c>
      <c r="D30" s="34">
        <v>1856.38</v>
      </c>
      <c r="E30" s="34" t="s">
        <v>68</v>
      </c>
      <c r="F30" s="34" t="s">
        <v>69</v>
      </c>
      <c r="G30" s="34">
        <v>2450</v>
      </c>
      <c r="H30" s="34" t="s">
        <v>70</v>
      </c>
      <c r="I30" s="34" t="s">
        <v>71</v>
      </c>
      <c r="J30" s="31" t="s">
        <v>72</v>
      </c>
      <c r="K30" s="33" t="s">
        <v>73</v>
      </c>
      <c r="L30" s="34">
        <v>37064</v>
      </c>
      <c r="M30" s="34" t="s">
        <v>74</v>
      </c>
      <c r="N30" s="34" t="s">
        <v>75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70.5" customHeight="1">
      <c r="A31" s="31">
        <v>8</v>
      </c>
      <c r="B31" s="32" t="s">
        <v>76</v>
      </c>
      <c r="C31" s="33">
        <v>158.4</v>
      </c>
      <c r="D31" s="34">
        <v>55.72</v>
      </c>
      <c r="E31" s="34" t="s">
        <v>77</v>
      </c>
      <c r="F31" s="34"/>
      <c r="G31" s="34">
        <v>8825</v>
      </c>
      <c r="H31" s="34" t="s">
        <v>78</v>
      </c>
      <c r="I31" s="34"/>
      <c r="J31" s="31" t="s">
        <v>79</v>
      </c>
      <c r="K31" s="33" t="s">
        <v>23</v>
      </c>
      <c r="L31" s="34">
        <v>57850</v>
      </c>
      <c r="M31" s="34" t="s">
        <v>80</v>
      </c>
      <c r="N31" s="34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09.5" customHeight="1">
      <c r="A32" s="31">
        <v>9</v>
      </c>
      <c r="B32" s="32" t="s">
        <v>81</v>
      </c>
      <c r="C32" s="33">
        <v>8.1630000000000003</v>
      </c>
      <c r="D32" s="34">
        <v>373.81</v>
      </c>
      <c r="E32" s="34" t="s">
        <v>82</v>
      </c>
      <c r="F32" s="34" t="s">
        <v>83</v>
      </c>
      <c r="G32" s="34">
        <v>3051</v>
      </c>
      <c r="H32" s="34" t="s">
        <v>84</v>
      </c>
      <c r="I32" s="34" t="s">
        <v>85</v>
      </c>
      <c r="J32" s="31" t="s">
        <v>86</v>
      </c>
      <c r="K32" s="33" t="s">
        <v>87</v>
      </c>
      <c r="L32" s="34">
        <v>54794</v>
      </c>
      <c r="M32" s="34" t="s">
        <v>88</v>
      </c>
      <c r="N32" s="34" t="s">
        <v>89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61.5" customHeight="1">
      <c r="A33" s="31">
        <v>10</v>
      </c>
      <c r="B33" s="32" t="s">
        <v>90</v>
      </c>
      <c r="C33" s="33">
        <v>979.56</v>
      </c>
      <c r="D33" s="34">
        <v>70.98</v>
      </c>
      <c r="E33" s="34" t="s">
        <v>91</v>
      </c>
      <c r="F33" s="34"/>
      <c r="G33" s="34">
        <v>69532</v>
      </c>
      <c r="H33" s="34" t="s">
        <v>92</v>
      </c>
      <c r="I33" s="34"/>
      <c r="J33" s="31" t="s">
        <v>93</v>
      </c>
      <c r="K33" s="33" t="s">
        <v>23</v>
      </c>
      <c r="L33" s="34">
        <v>382983</v>
      </c>
      <c r="M33" s="34" t="s">
        <v>94</v>
      </c>
      <c r="N33" s="34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74.25" customHeight="1">
      <c r="A34" s="31">
        <v>11</v>
      </c>
      <c r="B34" s="32" t="s">
        <v>95</v>
      </c>
      <c r="C34" s="33">
        <v>58</v>
      </c>
      <c r="D34" s="34">
        <v>180.71</v>
      </c>
      <c r="E34" s="34" t="s">
        <v>96</v>
      </c>
      <c r="F34" s="34"/>
      <c r="G34" s="34">
        <v>10481</v>
      </c>
      <c r="H34" s="34" t="s">
        <v>97</v>
      </c>
      <c r="I34" s="34"/>
      <c r="J34" s="31" t="s">
        <v>98</v>
      </c>
      <c r="K34" s="33" t="s">
        <v>23</v>
      </c>
      <c r="L34" s="34">
        <v>30353</v>
      </c>
      <c r="M34" s="34" t="s">
        <v>99</v>
      </c>
      <c r="N34" s="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108.75" customHeight="1">
      <c r="A35" s="31">
        <v>12</v>
      </c>
      <c r="B35" s="32" t="s">
        <v>100</v>
      </c>
      <c r="C35" s="33">
        <v>6.68</v>
      </c>
      <c r="D35" s="34">
        <v>42.98</v>
      </c>
      <c r="E35" s="34"/>
      <c r="F35" s="34">
        <v>42.98</v>
      </c>
      <c r="G35" s="34">
        <v>287</v>
      </c>
      <c r="H35" s="34"/>
      <c r="I35" s="34">
        <v>287</v>
      </c>
      <c r="J35" s="31" t="s">
        <v>23</v>
      </c>
      <c r="K35" s="33">
        <v>11.912000000000001</v>
      </c>
      <c r="L35" s="34">
        <v>3420</v>
      </c>
      <c r="M35" s="34"/>
      <c r="N35" s="34">
        <v>3420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106.5" customHeight="1">
      <c r="A36" s="31">
        <v>13</v>
      </c>
      <c r="B36" s="32" t="s">
        <v>101</v>
      </c>
      <c r="C36" s="33">
        <v>6.68</v>
      </c>
      <c r="D36" s="34">
        <v>13.43</v>
      </c>
      <c r="E36" s="34"/>
      <c r="F36" s="34">
        <v>13.43</v>
      </c>
      <c r="G36" s="34">
        <v>90</v>
      </c>
      <c r="H36" s="34"/>
      <c r="I36" s="34">
        <v>90</v>
      </c>
      <c r="J36" s="31" t="s">
        <v>23</v>
      </c>
      <c r="K36" s="33">
        <v>10.159000000000001</v>
      </c>
      <c r="L36" s="34">
        <v>911</v>
      </c>
      <c r="M36" s="34"/>
      <c r="N36" s="34">
        <v>911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96" customHeight="1">
      <c r="A37" s="31">
        <v>14</v>
      </c>
      <c r="B37" s="32" t="s">
        <v>102</v>
      </c>
      <c r="C37" s="33">
        <v>0.4</v>
      </c>
      <c r="D37" s="34">
        <v>153.93</v>
      </c>
      <c r="E37" s="34">
        <v>151.96</v>
      </c>
      <c r="F37" s="34" t="s">
        <v>103</v>
      </c>
      <c r="G37" s="34">
        <v>62</v>
      </c>
      <c r="H37" s="34">
        <v>61</v>
      </c>
      <c r="I37" s="34">
        <v>1</v>
      </c>
      <c r="J37" s="31">
        <v>20.66</v>
      </c>
      <c r="K37" s="33" t="s">
        <v>104</v>
      </c>
      <c r="L37" s="34">
        <v>1262</v>
      </c>
      <c r="M37" s="34">
        <v>1256</v>
      </c>
      <c r="N37" s="34" t="s">
        <v>105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72" customHeight="1">
      <c r="A38" s="31">
        <v>15</v>
      </c>
      <c r="B38" s="32" t="s">
        <v>106</v>
      </c>
      <c r="C38" s="33">
        <v>5.17</v>
      </c>
      <c r="D38" s="34">
        <v>60.78</v>
      </c>
      <c r="E38" s="34" t="s">
        <v>107</v>
      </c>
      <c r="F38" s="34"/>
      <c r="G38" s="34">
        <v>314</v>
      </c>
      <c r="H38" s="34" t="s">
        <v>108</v>
      </c>
      <c r="I38" s="34"/>
      <c r="J38" s="31" t="s">
        <v>109</v>
      </c>
      <c r="K38" s="33" t="s">
        <v>23</v>
      </c>
      <c r="L38" s="34">
        <v>1888</v>
      </c>
      <c r="M38" s="34" t="s">
        <v>110</v>
      </c>
      <c r="N38" s="34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96" customHeight="1">
      <c r="A39" s="31">
        <v>16</v>
      </c>
      <c r="B39" s="32" t="s">
        <v>111</v>
      </c>
      <c r="C39" s="33">
        <v>6.7999999999999996E-3</v>
      </c>
      <c r="D39" s="34">
        <v>398.87</v>
      </c>
      <c r="E39" s="34">
        <v>369.8</v>
      </c>
      <c r="F39" s="34" t="s">
        <v>112</v>
      </c>
      <c r="G39" s="34">
        <v>3</v>
      </c>
      <c r="H39" s="34">
        <v>3</v>
      </c>
      <c r="I39" s="34"/>
      <c r="J39" s="31">
        <v>20.66</v>
      </c>
      <c r="K39" s="33" t="s">
        <v>113</v>
      </c>
      <c r="L39" s="34">
        <v>54</v>
      </c>
      <c r="M39" s="34">
        <v>52</v>
      </c>
      <c r="N39" s="34" t="s">
        <v>114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08.75" customHeight="1">
      <c r="A40" s="31">
        <v>17</v>
      </c>
      <c r="B40" s="32" t="s">
        <v>115</v>
      </c>
      <c r="C40" s="33">
        <v>0.04</v>
      </c>
      <c r="D40" s="34">
        <v>740.09</v>
      </c>
      <c r="E40" s="34" t="s">
        <v>116</v>
      </c>
      <c r="F40" s="34" t="s">
        <v>117</v>
      </c>
      <c r="G40" s="34">
        <v>30</v>
      </c>
      <c r="H40" s="34" t="s">
        <v>57</v>
      </c>
      <c r="I40" s="34"/>
      <c r="J40" s="31" t="s">
        <v>118</v>
      </c>
      <c r="K40" s="33" t="s">
        <v>119</v>
      </c>
      <c r="L40" s="34">
        <v>570</v>
      </c>
      <c r="M40" s="34" t="s">
        <v>120</v>
      </c>
      <c r="N40" s="34" t="s">
        <v>121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60.75" customHeight="1">
      <c r="A41" s="31">
        <v>18</v>
      </c>
      <c r="B41" s="32" t="s">
        <v>122</v>
      </c>
      <c r="C41" s="33">
        <v>2.72</v>
      </c>
      <c r="D41" s="34">
        <v>85.8</v>
      </c>
      <c r="E41" s="34" t="s">
        <v>123</v>
      </c>
      <c r="F41" s="34"/>
      <c r="G41" s="34">
        <v>233</v>
      </c>
      <c r="H41" s="34" t="s">
        <v>124</v>
      </c>
      <c r="I41" s="34"/>
      <c r="J41" s="31" t="s">
        <v>125</v>
      </c>
      <c r="K41" s="33" t="s">
        <v>23</v>
      </c>
      <c r="L41" s="34">
        <v>3124</v>
      </c>
      <c r="M41" s="34" t="s">
        <v>126</v>
      </c>
      <c r="N41" s="34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60.75" customHeight="1">
      <c r="A42" s="31">
        <v>19</v>
      </c>
      <c r="B42" s="32" t="s">
        <v>127</v>
      </c>
      <c r="C42" s="33">
        <v>4</v>
      </c>
      <c r="D42" s="34">
        <v>17.91</v>
      </c>
      <c r="E42" s="34" t="s">
        <v>128</v>
      </c>
      <c r="F42" s="34"/>
      <c r="G42" s="34">
        <v>72</v>
      </c>
      <c r="H42" s="34" t="s">
        <v>129</v>
      </c>
      <c r="I42" s="34"/>
      <c r="J42" s="31" t="s">
        <v>130</v>
      </c>
      <c r="K42" s="33" t="s">
        <v>23</v>
      </c>
      <c r="L42" s="34">
        <v>101</v>
      </c>
      <c r="M42" s="34" t="s">
        <v>131</v>
      </c>
      <c r="N42" s="34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96" customHeight="1">
      <c r="A43" s="31">
        <v>20</v>
      </c>
      <c r="B43" s="32" t="s">
        <v>132</v>
      </c>
      <c r="C43" s="33">
        <v>0.01</v>
      </c>
      <c r="D43" s="34">
        <v>3791.91</v>
      </c>
      <c r="E43" s="34" t="s">
        <v>133</v>
      </c>
      <c r="F43" s="34" t="s">
        <v>134</v>
      </c>
      <c r="G43" s="34">
        <v>38</v>
      </c>
      <c r="H43" s="34" t="s">
        <v>135</v>
      </c>
      <c r="I43" s="34" t="s">
        <v>136</v>
      </c>
      <c r="J43" s="31" t="s">
        <v>137</v>
      </c>
      <c r="K43" s="33" t="s">
        <v>138</v>
      </c>
      <c r="L43" s="34">
        <v>341</v>
      </c>
      <c r="M43" s="34" t="s">
        <v>139</v>
      </c>
      <c r="N43" s="34" t="s">
        <v>140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84" customHeight="1">
      <c r="A44" s="35">
        <v>21</v>
      </c>
      <c r="B44" s="36" t="s">
        <v>141</v>
      </c>
      <c r="C44" s="37">
        <v>1</v>
      </c>
      <c r="D44" s="38">
        <v>1301.07</v>
      </c>
      <c r="E44" s="38" t="s">
        <v>142</v>
      </c>
      <c r="F44" s="38"/>
      <c r="G44" s="38">
        <v>1301</v>
      </c>
      <c r="H44" s="38" t="s">
        <v>143</v>
      </c>
      <c r="I44" s="38"/>
      <c r="J44" s="35" t="s">
        <v>144</v>
      </c>
      <c r="K44" s="37" t="s">
        <v>23</v>
      </c>
      <c r="L44" s="38">
        <v>7845</v>
      </c>
      <c r="M44" s="38" t="s">
        <v>145</v>
      </c>
      <c r="N44" s="38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18" customHeight="1">
      <c r="A45" s="48" t="s">
        <v>302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108.75" customHeight="1">
      <c r="A46" s="31">
        <v>22</v>
      </c>
      <c r="B46" s="32" t="s">
        <v>146</v>
      </c>
      <c r="C46" s="33">
        <v>5.4904999999999999</v>
      </c>
      <c r="D46" s="34">
        <v>154.66</v>
      </c>
      <c r="E46" s="34">
        <v>124.02</v>
      </c>
      <c r="F46" s="34">
        <v>30.64</v>
      </c>
      <c r="G46" s="34">
        <v>849</v>
      </c>
      <c r="H46" s="34">
        <v>681</v>
      </c>
      <c r="I46" s="34">
        <v>168</v>
      </c>
      <c r="J46" s="31">
        <v>20.66</v>
      </c>
      <c r="K46" s="33">
        <v>2.988</v>
      </c>
      <c r="L46" s="34">
        <v>14571</v>
      </c>
      <c r="M46" s="34">
        <v>14068</v>
      </c>
      <c r="N46" s="34">
        <v>503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107.25" customHeight="1">
      <c r="A47" s="31">
        <v>23</v>
      </c>
      <c r="B47" s="32" t="s">
        <v>147</v>
      </c>
      <c r="C47" s="33">
        <v>0.06</v>
      </c>
      <c r="D47" s="34">
        <v>4595.0200000000004</v>
      </c>
      <c r="E47" s="34" t="s">
        <v>148</v>
      </c>
      <c r="F47" s="34" t="s">
        <v>149</v>
      </c>
      <c r="G47" s="34">
        <v>276</v>
      </c>
      <c r="H47" s="34" t="s">
        <v>150</v>
      </c>
      <c r="I47" s="34">
        <v>3</v>
      </c>
      <c r="J47" s="31" t="s">
        <v>151</v>
      </c>
      <c r="K47" s="33" t="s">
        <v>152</v>
      </c>
      <c r="L47" s="34">
        <v>2538</v>
      </c>
      <c r="M47" s="34" t="s">
        <v>153</v>
      </c>
      <c r="N47" s="34" t="s">
        <v>154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60" customHeight="1">
      <c r="A48" s="31">
        <v>24</v>
      </c>
      <c r="B48" s="32" t="s">
        <v>155</v>
      </c>
      <c r="C48" s="33">
        <v>4.7999999999999996E-3</v>
      </c>
      <c r="D48" s="34">
        <v>3729</v>
      </c>
      <c r="E48" s="34" t="s">
        <v>156</v>
      </c>
      <c r="F48" s="34"/>
      <c r="G48" s="34">
        <v>18</v>
      </c>
      <c r="H48" s="34" t="s">
        <v>157</v>
      </c>
      <c r="I48" s="34"/>
      <c r="J48" s="31" t="s">
        <v>158</v>
      </c>
      <c r="K48" s="33" t="s">
        <v>23</v>
      </c>
      <c r="L48" s="34">
        <v>146</v>
      </c>
      <c r="M48" s="34" t="s">
        <v>159</v>
      </c>
      <c r="N48" s="34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107.25" customHeight="1">
      <c r="A49" s="31">
        <v>25</v>
      </c>
      <c r="B49" s="32" t="s">
        <v>160</v>
      </c>
      <c r="C49" s="33">
        <v>0.18</v>
      </c>
      <c r="D49" s="34">
        <v>3914.06</v>
      </c>
      <c r="E49" s="34" t="s">
        <v>37</v>
      </c>
      <c r="F49" s="34" t="s">
        <v>38</v>
      </c>
      <c r="G49" s="34">
        <v>705</v>
      </c>
      <c r="H49" s="34" t="s">
        <v>161</v>
      </c>
      <c r="I49" s="34" t="s">
        <v>40</v>
      </c>
      <c r="J49" s="31" t="s">
        <v>41</v>
      </c>
      <c r="K49" s="33" t="s">
        <v>42</v>
      </c>
      <c r="L49" s="34">
        <v>4628</v>
      </c>
      <c r="M49" s="34" t="s">
        <v>162</v>
      </c>
      <c r="N49" s="34" t="s">
        <v>163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107.25" customHeight="1">
      <c r="A50" s="31">
        <v>26</v>
      </c>
      <c r="B50" s="32" t="s">
        <v>164</v>
      </c>
      <c r="C50" s="33">
        <v>0.18</v>
      </c>
      <c r="D50" s="34">
        <v>2700.66</v>
      </c>
      <c r="E50" s="34" t="s">
        <v>46</v>
      </c>
      <c r="F50" s="34" t="s">
        <v>47</v>
      </c>
      <c r="G50" s="34">
        <v>486</v>
      </c>
      <c r="H50" s="34" t="s">
        <v>165</v>
      </c>
      <c r="I50" s="34">
        <v>2</v>
      </c>
      <c r="J50" s="31" t="s">
        <v>49</v>
      </c>
      <c r="K50" s="33" t="s">
        <v>50</v>
      </c>
      <c r="L50" s="34">
        <v>5709</v>
      </c>
      <c r="M50" s="34" t="s">
        <v>166</v>
      </c>
      <c r="N50" s="34" t="s">
        <v>167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108" customHeight="1">
      <c r="A51" s="31">
        <v>27</v>
      </c>
      <c r="B51" s="32" t="s">
        <v>168</v>
      </c>
      <c r="C51" s="33">
        <v>17</v>
      </c>
      <c r="D51" s="34">
        <v>78.25</v>
      </c>
      <c r="E51" s="34" t="s">
        <v>28</v>
      </c>
      <c r="F51" s="34" t="s">
        <v>29</v>
      </c>
      <c r="G51" s="34">
        <v>1330</v>
      </c>
      <c r="H51" s="34" t="s">
        <v>169</v>
      </c>
      <c r="I51" s="34" t="s">
        <v>170</v>
      </c>
      <c r="J51" s="31" t="s">
        <v>32</v>
      </c>
      <c r="K51" s="33" t="s">
        <v>33</v>
      </c>
      <c r="L51" s="34">
        <v>10748</v>
      </c>
      <c r="M51" s="34" t="s">
        <v>171</v>
      </c>
      <c r="N51" s="34" t="s">
        <v>172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94.5" customHeight="1">
      <c r="A52" s="31">
        <v>28</v>
      </c>
      <c r="B52" s="32" t="s">
        <v>173</v>
      </c>
      <c r="C52" s="33">
        <v>1.3</v>
      </c>
      <c r="D52" s="34">
        <v>388.26</v>
      </c>
      <c r="E52" s="34" t="s">
        <v>54</v>
      </c>
      <c r="F52" s="34" t="s">
        <v>55</v>
      </c>
      <c r="G52" s="34">
        <v>505</v>
      </c>
      <c r="H52" s="34" t="s">
        <v>174</v>
      </c>
      <c r="I52" s="34" t="s">
        <v>175</v>
      </c>
      <c r="J52" s="31" t="s">
        <v>58</v>
      </c>
      <c r="K52" s="33" t="s">
        <v>59</v>
      </c>
      <c r="L52" s="34">
        <v>9948</v>
      </c>
      <c r="M52" s="34" t="s">
        <v>176</v>
      </c>
      <c r="N52" s="34" t="s">
        <v>177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72" customHeight="1">
      <c r="A53" s="31">
        <v>29</v>
      </c>
      <c r="B53" s="32" t="s">
        <v>62</v>
      </c>
      <c r="C53" s="33">
        <v>1.04</v>
      </c>
      <c r="D53" s="34">
        <v>1106.9100000000001</v>
      </c>
      <c r="E53" s="34" t="s">
        <v>63</v>
      </c>
      <c r="F53" s="34"/>
      <c r="G53" s="34">
        <v>1151</v>
      </c>
      <c r="H53" s="34" t="s">
        <v>178</v>
      </c>
      <c r="I53" s="34"/>
      <c r="J53" s="31" t="s">
        <v>65</v>
      </c>
      <c r="K53" s="33" t="s">
        <v>23</v>
      </c>
      <c r="L53" s="34">
        <v>4898</v>
      </c>
      <c r="M53" s="34" t="s">
        <v>179</v>
      </c>
      <c r="N53" s="34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96.75" customHeight="1">
      <c r="A54" s="31">
        <v>30</v>
      </c>
      <c r="B54" s="32" t="s">
        <v>180</v>
      </c>
      <c r="C54" s="33">
        <v>0.5</v>
      </c>
      <c r="D54" s="34">
        <v>313.54000000000002</v>
      </c>
      <c r="E54" s="34" t="s">
        <v>181</v>
      </c>
      <c r="F54" s="34" t="s">
        <v>182</v>
      </c>
      <c r="G54" s="34">
        <v>157</v>
      </c>
      <c r="H54" s="34">
        <v>142</v>
      </c>
      <c r="I54" s="34" t="s">
        <v>183</v>
      </c>
      <c r="J54" s="31" t="s">
        <v>184</v>
      </c>
      <c r="K54" s="33" t="s">
        <v>185</v>
      </c>
      <c r="L54" s="34">
        <v>3058</v>
      </c>
      <c r="M54" s="34">
        <v>2932</v>
      </c>
      <c r="N54" s="34" t="s">
        <v>186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60.75" customHeight="1">
      <c r="A55" s="31">
        <v>31</v>
      </c>
      <c r="B55" s="32" t="s">
        <v>187</v>
      </c>
      <c r="C55" s="33">
        <v>0.1265</v>
      </c>
      <c r="D55" s="34">
        <v>571.78</v>
      </c>
      <c r="E55" s="34" t="s">
        <v>188</v>
      </c>
      <c r="F55" s="34"/>
      <c r="G55" s="34">
        <v>72</v>
      </c>
      <c r="H55" s="34" t="s">
        <v>129</v>
      </c>
      <c r="I55" s="34"/>
      <c r="J55" s="31" t="s">
        <v>189</v>
      </c>
      <c r="K55" s="33" t="s">
        <v>23</v>
      </c>
      <c r="L55" s="34">
        <v>388</v>
      </c>
      <c r="M55" s="34" t="s">
        <v>190</v>
      </c>
      <c r="N55" s="34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72" customHeight="1">
      <c r="A56" s="31">
        <v>32</v>
      </c>
      <c r="B56" s="32" t="s">
        <v>191</v>
      </c>
      <c r="C56" s="33">
        <v>0.20100000000000001</v>
      </c>
      <c r="D56" s="34">
        <v>1927.86</v>
      </c>
      <c r="E56" s="34" t="s">
        <v>192</v>
      </c>
      <c r="F56" s="34"/>
      <c r="G56" s="34">
        <v>387</v>
      </c>
      <c r="H56" s="34" t="s">
        <v>193</v>
      </c>
      <c r="I56" s="34"/>
      <c r="J56" s="31" t="s">
        <v>194</v>
      </c>
      <c r="K56" s="33" t="s">
        <v>23</v>
      </c>
      <c r="L56" s="34">
        <v>2120</v>
      </c>
      <c r="M56" s="34" t="s">
        <v>195</v>
      </c>
      <c r="N56" s="34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109.5" customHeight="1">
      <c r="A57" s="31">
        <v>33</v>
      </c>
      <c r="B57" s="32" t="s">
        <v>196</v>
      </c>
      <c r="C57" s="33">
        <v>0.85399999999999998</v>
      </c>
      <c r="D57" s="34">
        <v>1856.38</v>
      </c>
      <c r="E57" s="34" t="s">
        <v>68</v>
      </c>
      <c r="F57" s="34" t="s">
        <v>69</v>
      </c>
      <c r="G57" s="34">
        <v>1585</v>
      </c>
      <c r="H57" s="34" t="s">
        <v>197</v>
      </c>
      <c r="I57" s="34" t="s">
        <v>198</v>
      </c>
      <c r="J57" s="31" t="s">
        <v>72</v>
      </c>
      <c r="K57" s="33" t="s">
        <v>73</v>
      </c>
      <c r="L57" s="34">
        <v>23979</v>
      </c>
      <c r="M57" s="34" t="s">
        <v>199</v>
      </c>
      <c r="N57" s="34" t="s">
        <v>200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71.25" customHeight="1">
      <c r="A58" s="31">
        <v>34</v>
      </c>
      <c r="B58" s="32" t="s">
        <v>76</v>
      </c>
      <c r="C58" s="33">
        <v>102.48</v>
      </c>
      <c r="D58" s="34">
        <v>55.72</v>
      </c>
      <c r="E58" s="34" t="s">
        <v>77</v>
      </c>
      <c r="F58" s="34"/>
      <c r="G58" s="34">
        <v>5710</v>
      </c>
      <c r="H58" s="34" t="s">
        <v>201</v>
      </c>
      <c r="I58" s="34"/>
      <c r="J58" s="31" t="s">
        <v>79</v>
      </c>
      <c r="K58" s="33" t="s">
        <v>23</v>
      </c>
      <c r="L58" s="34">
        <v>37427</v>
      </c>
      <c r="M58" s="34" t="s">
        <v>202</v>
      </c>
      <c r="N58" s="34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107.25" customHeight="1">
      <c r="A59" s="31">
        <v>35</v>
      </c>
      <c r="B59" s="32" t="s">
        <v>203</v>
      </c>
      <c r="C59" s="33">
        <v>5.62</v>
      </c>
      <c r="D59" s="34">
        <v>453.34</v>
      </c>
      <c r="E59" s="34" t="s">
        <v>204</v>
      </c>
      <c r="F59" s="34" t="s">
        <v>205</v>
      </c>
      <c r="G59" s="34">
        <v>2548</v>
      </c>
      <c r="H59" s="34" t="s">
        <v>206</v>
      </c>
      <c r="I59" s="34" t="s">
        <v>207</v>
      </c>
      <c r="J59" s="31" t="s">
        <v>208</v>
      </c>
      <c r="K59" s="33" t="s">
        <v>209</v>
      </c>
      <c r="L59" s="34">
        <v>45410</v>
      </c>
      <c r="M59" s="34" t="s">
        <v>210</v>
      </c>
      <c r="N59" s="34" t="s">
        <v>211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59.25" customHeight="1">
      <c r="A60" s="31">
        <v>36</v>
      </c>
      <c r="B60" s="32" t="s">
        <v>90</v>
      </c>
      <c r="C60" s="33">
        <v>674.4</v>
      </c>
      <c r="D60" s="34">
        <v>70.98</v>
      </c>
      <c r="E60" s="34" t="s">
        <v>91</v>
      </c>
      <c r="F60" s="34"/>
      <c r="G60" s="34">
        <v>47871</v>
      </c>
      <c r="H60" s="34" t="s">
        <v>212</v>
      </c>
      <c r="I60" s="34"/>
      <c r="J60" s="31" t="s">
        <v>93</v>
      </c>
      <c r="K60" s="33" t="s">
        <v>23</v>
      </c>
      <c r="L60" s="34">
        <v>263673</v>
      </c>
      <c r="M60" s="34" t="s">
        <v>213</v>
      </c>
      <c r="N60" s="34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74.25" customHeight="1">
      <c r="A61" s="31">
        <v>37</v>
      </c>
      <c r="B61" s="32" t="s">
        <v>95</v>
      </c>
      <c r="C61" s="33">
        <v>74</v>
      </c>
      <c r="D61" s="34">
        <v>180.71</v>
      </c>
      <c r="E61" s="34" t="s">
        <v>96</v>
      </c>
      <c r="F61" s="34"/>
      <c r="G61" s="34">
        <v>13372</v>
      </c>
      <c r="H61" s="34" t="s">
        <v>214</v>
      </c>
      <c r="I61" s="34"/>
      <c r="J61" s="31" t="s">
        <v>98</v>
      </c>
      <c r="K61" s="33" t="s">
        <v>23</v>
      </c>
      <c r="L61" s="34">
        <v>38726</v>
      </c>
      <c r="M61" s="34" t="s">
        <v>215</v>
      </c>
      <c r="N61" s="34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95.25" customHeight="1">
      <c r="A62" s="31">
        <v>38</v>
      </c>
      <c r="B62" s="32" t="s">
        <v>216</v>
      </c>
      <c r="C62" s="33">
        <v>0.6</v>
      </c>
      <c r="D62" s="34">
        <v>153.93</v>
      </c>
      <c r="E62" s="34">
        <v>151.96</v>
      </c>
      <c r="F62" s="34" t="s">
        <v>103</v>
      </c>
      <c r="G62" s="34">
        <v>92</v>
      </c>
      <c r="H62" s="34">
        <v>91</v>
      </c>
      <c r="I62" s="34">
        <v>1</v>
      </c>
      <c r="J62" s="31">
        <v>20.66</v>
      </c>
      <c r="K62" s="33" t="s">
        <v>104</v>
      </c>
      <c r="L62" s="34">
        <v>1893</v>
      </c>
      <c r="M62" s="34">
        <v>1884</v>
      </c>
      <c r="N62" s="34" t="s">
        <v>217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72" customHeight="1">
      <c r="A63" s="31">
        <v>39</v>
      </c>
      <c r="B63" s="32" t="s">
        <v>106</v>
      </c>
      <c r="C63" s="33">
        <v>7.76</v>
      </c>
      <c r="D63" s="34">
        <v>60.78</v>
      </c>
      <c r="E63" s="34" t="s">
        <v>107</v>
      </c>
      <c r="F63" s="34"/>
      <c r="G63" s="34">
        <v>472</v>
      </c>
      <c r="H63" s="34" t="s">
        <v>218</v>
      </c>
      <c r="I63" s="34"/>
      <c r="J63" s="31" t="s">
        <v>109</v>
      </c>
      <c r="K63" s="33" t="s">
        <v>23</v>
      </c>
      <c r="L63" s="34">
        <v>2833</v>
      </c>
      <c r="M63" s="34" t="s">
        <v>219</v>
      </c>
      <c r="N63" s="34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96" customHeight="1">
      <c r="A64" s="31">
        <v>40</v>
      </c>
      <c r="B64" s="32" t="s">
        <v>132</v>
      </c>
      <c r="C64" s="33">
        <v>0.01</v>
      </c>
      <c r="D64" s="34">
        <v>3791.91</v>
      </c>
      <c r="E64" s="34" t="s">
        <v>133</v>
      </c>
      <c r="F64" s="34" t="s">
        <v>134</v>
      </c>
      <c r="G64" s="34">
        <v>38</v>
      </c>
      <c r="H64" s="34" t="s">
        <v>135</v>
      </c>
      <c r="I64" s="34" t="s">
        <v>136</v>
      </c>
      <c r="J64" s="31" t="s">
        <v>137</v>
      </c>
      <c r="K64" s="33" t="s">
        <v>138</v>
      </c>
      <c r="L64" s="34">
        <v>341</v>
      </c>
      <c r="M64" s="34" t="s">
        <v>139</v>
      </c>
      <c r="N64" s="34" t="s">
        <v>140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82.5" customHeight="1">
      <c r="A65" s="31">
        <v>41</v>
      </c>
      <c r="B65" s="32" t="s">
        <v>141</v>
      </c>
      <c r="C65" s="33">
        <v>1</v>
      </c>
      <c r="D65" s="34">
        <v>1301.07</v>
      </c>
      <c r="E65" s="34" t="s">
        <v>142</v>
      </c>
      <c r="F65" s="34"/>
      <c r="G65" s="34">
        <v>1301</v>
      </c>
      <c r="H65" s="34" t="s">
        <v>143</v>
      </c>
      <c r="I65" s="34"/>
      <c r="J65" s="31" t="s">
        <v>144</v>
      </c>
      <c r="K65" s="33" t="s">
        <v>23</v>
      </c>
      <c r="L65" s="34">
        <v>7845</v>
      </c>
      <c r="M65" s="34" t="s">
        <v>145</v>
      </c>
      <c r="N65" s="34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07.25" customHeight="1">
      <c r="A66" s="31">
        <v>42</v>
      </c>
      <c r="B66" s="32" t="s">
        <v>100</v>
      </c>
      <c r="C66" s="33">
        <v>6.45</v>
      </c>
      <c r="D66" s="34">
        <v>42.98</v>
      </c>
      <c r="E66" s="34"/>
      <c r="F66" s="34">
        <v>42.98</v>
      </c>
      <c r="G66" s="34">
        <v>277</v>
      </c>
      <c r="H66" s="34"/>
      <c r="I66" s="34">
        <v>277</v>
      </c>
      <c r="J66" s="31" t="s">
        <v>23</v>
      </c>
      <c r="K66" s="33">
        <v>11.912000000000001</v>
      </c>
      <c r="L66" s="34">
        <v>3302</v>
      </c>
      <c r="M66" s="34"/>
      <c r="N66" s="34">
        <v>3302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ht="107.25" customHeight="1">
      <c r="A67" s="35">
        <v>43</v>
      </c>
      <c r="B67" s="36" t="s">
        <v>101</v>
      </c>
      <c r="C67" s="37">
        <v>6.45</v>
      </c>
      <c r="D67" s="38">
        <v>13.43</v>
      </c>
      <c r="E67" s="38"/>
      <c r="F67" s="38">
        <v>13.43</v>
      </c>
      <c r="G67" s="38">
        <v>87</v>
      </c>
      <c r="H67" s="38"/>
      <c r="I67" s="38">
        <v>87</v>
      </c>
      <c r="J67" s="35" t="s">
        <v>23</v>
      </c>
      <c r="K67" s="37">
        <v>10.159000000000001</v>
      </c>
      <c r="L67" s="38">
        <v>880</v>
      </c>
      <c r="M67" s="38"/>
      <c r="N67" s="38">
        <v>880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ht="21" customHeight="1">
      <c r="A68" s="48" t="s">
        <v>220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ht="119.25" customHeight="1">
      <c r="A69" s="31">
        <v>44</v>
      </c>
      <c r="B69" s="32" t="s">
        <v>221</v>
      </c>
      <c r="C69" s="33">
        <v>2.12</v>
      </c>
      <c r="D69" s="34">
        <v>78.040000000000006</v>
      </c>
      <c r="E69" s="34">
        <v>41.37</v>
      </c>
      <c r="F69" s="34" t="s">
        <v>222</v>
      </c>
      <c r="G69" s="34">
        <v>165</v>
      </c>
      <c r="H69" s="34">
        <v>88</v>
      </c>
      <c r="I69" s="34" t="s">
        <v>223</v>
      </c>
      <c r="J69" s="31" t="s">
        <v>224</v>
      </c>
      <c r="K69" s="33" t="s">
        <v>225</v>
      </c>
      <c r="L69" s="34">
        <v>2355</v>
      </c>
      <c r="M69" s="34">
        <v>1812</v>
      </c>
      <c r="N69" s="34" t="s">
        <v>226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ht="97.5" customHeight="1">
      <c r="A70" s="31">
        <v>45</v>
      </c>
      <c r="B70" s="32" t="s">
        <v>227</v>
      </c>
      <c r="C70" s="33">
        <v>2.12</v>
      </c>
      <c r="D70" s="34">
        <v>132.83000000000001</v>
      </c>
      <c r="E70" s="34" t="s">
        <v>228</v>
      </c>
      <c r="F70" s="34" t="s">
        <v>229</v>
      </c>
      <c r="G70" s="34">
        <v>282</v>
      </c>
      <c r="H70" s="34" t="s">
        <v>230</v>
      </c>
      <c r="I70" s="34" t="s">
        <v>231</v>
      </c>
      <c r="J70" s="31" t="s">
        <v>224</v>
      </c>
      <c r="K70" s="33" t="s">
        <v>225</v>
      </c>
      <c r="L70" s="34">
        <v>3583</v>
      </c>
      <c r="M70" s="34" t="s">
        <v>232</v>
      </c>
      <c r="N70" s="34" t="s">
        <v>233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ht="59.25" customHeight="1">
      <c r="A71" s="31">
        <v>46</v>
      </c>
      <c r="B71" s="32" t="s">
        <v>234</v>
      </c>
      <c r="C71" s="33">
        <v>0.63600000000000001</v>
      </c>
      <c r="D71" s="34">
        <v>13300.14</v>
      </c>
      <c r="E71" s="34" t="s">
        <v>235</v>
      </c>
      <c r="F71" s="34"/>
      <c r="G71" s="34">
        <v>8459</v>
      </c>
      <c r="H71" s="34" t="s">
        <v>236</v>
      </c>
      <c r="I71" s="34"/>
      <c r="J71" s="31" t="s">
        <v>237</v>
      </c>
      <c r="K71" s="33" t="s">
        <v>23</v>
      </c>
      <c r="L71" s="34">
        <v>48216</v>
      </c>
      <c r="M71" s="34" t="s">
        <v>238</v>
      </c>
      <c r="N71" s="34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ht="96.75" customHeight="1">
      <c r="A72" s="31">
        <v>47</v>
      </c>
      <c r="B72" s="32" t="s">
        <v>239</v>
      </c>
      <c r="C72" s="33">
        <v>1.1200000000000001</v>
      </c>
      <c r="D72" s="34">
        <v>761.02</v>
      </c>
      <c r="E72" s="34">
        <v>755.76</v>
      </c>
      <c r="F72" s="34" t="s">
        <v>240</v>
      </c>
      <c r="G72" s="34">
        <v>852</v>
      </c>
      <c r="H72" s="34">
        <v>846</v>
      </c>
      <c r="I72" s="34" t="s">
        <v>241</v>
      </c>
      <c r="J72" s="31">
        <v>20.66</v>
      </c>
      <c r="K72" s="33" t="s">
        <v>242</v>
      </c>
      <c r="L72" s="34">
        <v>17536</v>
      </c>
      <c r="M72" s="34">
        <v>17488</v>
      </c>
      <c r="N72" s="34" t="s">
        <v>243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ht="60.75" customHeight="1">
      <c r="A73" s="31">
        <v>48</v>
      </c>
      <c r="B73" s="32" t="s">
        <v>244</v>
      </c>
      <c r="C73" s="33">
        <v>0.6</v>
      </c>
      <c r="D73" s="34">
        <v>10.45</v>
      </c>
      <c r="E73" s="34" t="s">
        <v>245</v>
      </c>
      <c r="F73" s="34"/>
      <c r="G73" s="34">
        <v>6</v>
      </c>
      <c r="H73" s="34" t="s">
        <v>246</v>
      </c>
      <c r="I73" s="34"/>
      <c r="J73" s="31" t="s">
        <v>247</v>
      </c>
      <c r="K73" s="33" t="s">
        <v>23</v>
      </c>
      <c r="L73" s="34">
        <v>35</v>
      </c>
      <c r="M73" s="34" t="s">
        <v>248</v>
      </c>
      <c r="N73" s="34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ht="59.25" customHeight="1">
      <c r="A74" s="31">
        <v>49</v>
      </c>
      <c r="B74" s="32" t="s">
        <v>249</v>
      </c>
      <c r="C74" s="33">
        <v>64</v>
      </c>
      <c r="D74" s="34">
        <v>178.9</v>
      </c>
      <c r="E74" s="34" t="s">
        <v>250</v>
      </c>
      <c r="F74" s="34"/>
      <c r="G74" s="34">
        <v>11450</v>
      </c>
      <c r="H74" s="34" t="s">
        <v>251</v>
      </c>
      <c r="I74" s="34"/>
      <c r="J74" s="31" t="s">
        <v>252</v>
      </c>
      <c r="K74" s="33" t="s">
        <v>23</v>
      </c>
      <c r="L74" s="34">
        <v>50998</v>
      </c>
      <c r="M74" s="34" t="s">
        <v>253</v>
      </c>
      <c r="N74" s="3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ht="98.25" customHeight="1">
      <c r="A75" s="31">
        <v>50</v>
      </c>
      <c r="B75" s="32" t="s">
        <v>254</v>
      </c>
      <c r="C75" s="33">
        <v>0.28000000000000003</v>
      </c>
      <c r="D75" s="34">
        <v>1149.1300000000001</v>
      </c>
      <c r="E75" s="34">
        <v>1143.8699999999999</v>
      </c>
      <c r="F75" s="34" t="s">
        <v>240</v>
      </c>
      <c r="G75" s="34">
        <v>322</v>
      </c>
      <c r="H75" s="34">
        <v>321</v>
      </c>
      <c r="I75" s="34">
        <v>1</v>
      </c>
      <c r="J75" s="31">
        <v>20.66</v>
      </c>
      <c r="K75" s="33" t="s">
        <v>242</v>
      </c>
      <c r="L75" s="34">
        <v>6629</v>
      </c>
      <c r="M75" s="34">
        <v>6617</v>
      </c>
      <c r="N75" s="34" t="s">
        <v>255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ht="61.5" customHeight="1">
      <c r="A76" s="31">
        <v>51</v>
      </c>
      <c r="B76" s="32" t="s">
        <v>256</v>
      </c>
      <c r="C76" s="33">
        <v>28</v>
      </c>
      <c r="D76" s="34">
        <v>83.49</v>
      </c>
      <c r="E76" s="34" t="s">
        <v>257</v>
      </c>
      <c r="F76" s="34"/>
      <c r="G76" s="34">
        <v>2338</v>
      </c>
      <c r="H76" s="34" t="s">
        <v>258</v>
      </c>
      <c r="I76" s="34"/>
      <c r="J76" s="31" t="s">
        <v>259</v>
      </c>
      <c r="K76" s="33" t="s">
        <v>23</v>
      </c>
      <c r="L76" s="34">
        <v>6471</v>
      </c>
      <c r="M76" s="34" t="s">
        <v>260</v>
      </c>
      <c r="N76" s="34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ht="95.25" customHeight="1">
      <c r="A77" s="31">
        <v>52</v>
      </c>
      <c r="B77" s="32" t="s">
        <v>261</v>
      </c>
      <c r="C77" s="33">
        <v>0.14000000000000001</v>
      </c>
      <c r="D77" s="34">
        <v>458.2</v>
      </c>
      <c r="E77" s="34">
        <v>452.94</v>
      </c>
      <c r="F77" s="34" t="s">
        <v>240</v>
      </c>
      <c r="G77" s="34">
        <v>64</v>
      </c>
      <c r="H77" s="34">
        <v>63</v>
      </c>
      <c r="I77" s="34">
        <v>1</v>
      </c>
      <c r="J77" s="31">
        <v>20.66</v>
      </c>
      <c r="K77" s="33" t="s">
        <v>242</v>
      </c>
      <c r="L77" s="34">
        <v>1316</v>
      </c>
      <c r="M77" s="34">
        <v>1310</v>
      </c>
      <c r="N77" s="34" t="s">
        <v>105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ht="59.25" customHeight="1">
      <c r="A78" s="31">
        <v>53</v>
      </c>
      <c r="B78" s="32" t="s">
        <v>256</v>
      </c>
      <c r="C78" s="33">
        <v>14</v>
      </c>
      <c r="D78" s="34">
        <v>83.49</v>
      </c>
      <c r="E78" s="34" t="s">
        <v>257</v>
      </c>
      <c r="F78" s="34"/>
      <c r="G78" s="34">
        <v>1169</v>
      </c>
      <c r="H78" s="34" t="s">
        <v>262</v>
      </c>
      <c r="I78" s="34"/>
      <c r="J78" s="31" t="s">
        <v>259</v>
      </c>
      <c r="K78" s="33" t="s">
        <v>23</v>
      </c>
      <c r="L78" s="34">
        <v>3235</v>
      </c>
      <c r="M78" s="34" t="s">
        <v>263</v>
      </c>
      <c r="N78" s="34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ht="96" customHeight="1">
      <c r="A79" s="31">
        <v>54</v>
      </c>
      <c r="B79" s="32" t="s">
        <v>264</v>
      </c>
      <c r="C79" s="33">
        <v>0.14000000000000001</v>
      </c>
      <c r="D79" s="34">
        <v>1026.3</v>
      </c>
      <c r="E79" s="34">
        <v>1021.04</v>
      </c>
      <c r="F79" s="34" t="s">
        <v>240</v>
      </c>
      <c r="G79" s="34">
        <v>144</v>
      </c>
      <c r="H79" s="34">
        <v>143</v>
      </c>
      <c r="I79" s="34">
        <v>1</v>
      </c>
      <c r="J79" s="31">
        <v>20.66</v>
      </c>
      <c r="K79" s="33" t="s">
        <v>242</v>
      </c>
      <c r="L79" s="34">
        <v>2959</v>
      </c>
      <c r="M79" s="34">
        <v>2953</v>
      </c>
      <c r="N79" s="34" t="s">
        <v>105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ht="58.5" customHeight="1">
      <c r="A80" s="31">
        <v>55</v>
      </c>
      <c r="B80" s="32" t="s">
        <v>265</v>
      </c>
      <c r="C80" s="33">
        <v>14</v>
      </c>
      <c r="D80" s="34">
        <v>262.38</v>
      </c>
      <c r="E80" s="34" t="s">
        <v>266</v>
      </c>
      <c r="F80" s="34"/>
      <c r="G80" s="34">
        <v>3673</v>
      </c>
      <c r="H80" s="34" t="s">
        <v>267</v>
      </c>
      <c r="I80" s="34"/>
      <c r="J80" s="31" t="s">
        <v>268</v>
      </c>
      <c r="K80" s="33" t="s">
        <v>23</v>
      </c>
      <c r="L80" s="34">
        <v>9558</v>
      </c>
      <c r="M80" s="34" t="s">
        <v>269</v>
      </c>
      <c r="N80" s="34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ht="98.25" customHeight="1">
      <c r="A81" s="35">
        <v>56</v>
      </c>
      <c r="B81" s="36" t="s">
        <v>270</v>
      </c>
      <c r="C81" s="37">
        <v>0.84</v>
      </c>
      <c r="D81" s="38">
        <v>919.11</v>
      </c>
      <c r="E81" s="38" t="s">
        <v>271</v>
      </c>
      <c r="F81" s="38" t="s">
        <v>272</v>
      </c>
      <c r="G81" s="38">
        <v>772</v>
      </c>
      <c r="H81" s="38" t="s">
        <v>273</v>
      </c>
      <c r="I81" s="38">
        <v>1</v>
      </c>
      <c r="J81" s="35" t="s">
        <v>274</v>
      </c>
      <c r="K81" s="37" t="s">
        <v>275</v>
      </c>
      <c r="L81" s="38">
        <v>9866</v>
      </c>
      <c r="M81" s="38" t="s">
        <v>276</v>
      </c>
      <c r="N81" s="38" t="s">
        <v>277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ht="36">
      <c r="A82" s="44" t="s">
        <v>278</v>
      </c>
      <c r="B82" s="45"/>
      <c r="C82" s="45"/>
      <c r="D82" s="45"/>
      <c r="E82" s="45"/>
      <c r="F82" s="45"/>
      <c r="G82" s="39">
        <v>211736</v>
      </c>
      <c r="H82" s="39" t="s">
        <v>279</v>
      </c>
      <c r="I82" s="39" t="s">
        <v>280</v>
      </c>
      <c r="J82" s="39"/>
      <c r="K82" s="39"/>
      <c r="L82" s="39">
        <v>1292907</v>
      </c>
      <c r="M82" s="39" t="s">
        <v>281</v>
      </c>
      <c r="N82" s="39" t="s">
        <v>282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ht="12.75">
      <c r="A83" s="44" t="s">
        <v>283</v>
      </c>
      <c r="B83" s="45"/>
      <c r="C83" s="45"/>
      <c r="D83" s="45"/>
      <c r="E83" s="45"/>
      <c r="F83" s="45"/>
      <c r="G83" s="39"/>
      <c r="H83" s="39"/>
      <c r="I83" s="39"/>
      <c r="J83" s="39"/>
      <c r="K83" s="39"/>
      <c r="L83" s="39"/>
      <c r="M83" s="39"/>
      <c r="N83" s="39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ht="12.75">
      <c r="A84" s="44" t="s">
        <v>284</v>
      </c>
      <c r="B84" s="45"/>
      <c r="C84" s="45"/>
      <c r="D84" s="45"/>
      <c r="E84" s="45"/>
      <c r="F84" s="45"/>
      <c r="G84" s="39">
        <v>12766</v>
      </c>
      <c r="H84" s="39"/>
      <c r="I84" s="39"/>
      <c r="J84" s="39"/>
      <c r="K84" s="39"/>
      <c r="L84" s="39">
        <v>263522</v>
      </c>
      <c r="M84" s="39"/>
      <c r="N84" s="39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ht="12.75">
      <c r="A85" s="44" t="s">
        <v>285</v>
      </c>
      <c r="B85" s="45"/>
      <c r="C85" s="45"/>
      <c r="D85" s="45"/>
      <c r="E85" s="45"/>
      <c r="F85" s="45"/>
      <c r="G85" s="39">
        <v>196597</v>
      </c>
      <c r="H85" s="39"/>
      <c r="I85" s="39"/>
      <c r="J85" s="39"/>
      <c r="K85" s="39"/>
      <c r="L85" s="39">
        <v>1012939</v>
      </c>
      <c r="M85" s="39"/>
      <c r="N85" s="39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ht="12.75">
      <c r="A86" s="44" t="s">
        <v>286</v>
      </c>
      <c r="B86" s="45"/>
      <c r="C86" s="45"/>
      <c r="D86" s="45"/>
      <c r="E86" s="45"/>
      <c r="F86" s="45"/>
      <c r="G86" s="39">
        <v>2642</v>
      </c>
      <c r="H86" s="39"/>
      <c r="I86" s="39"/>
      <c r="J86" s="39"/>
      <c r="K86" s="39"/>
      <c r="L86" s="39">
        <v>21781</v>
      </c>
      <c r="M86" s="39"/>
      <c r="N86" s="39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ht="12.75">
      <c r="A87" s="46" t="s">
        <v>287</v>
      </c>
      <c r="B87" s="47"/>
      <c r="C87" s="47"/>
      <c r="D87" s="47"/>
      <c r="E87" s="47"/>
      <c r="F87" s="47"/>
      <c r="G87" s="40">
        <v>11803</v>
      </c>
      <c r="H87" s="40"/>
      <c r="I87" s="40"/>
      <c r="J87" s="40"/>
      <c r="K87" s="40"/>
      <c r="L87" s="40">
        <v>172992</v>
      </c>
      <c r="M87" s="40"/>
      <c r="N87" s="40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ht="12.75">
      <c r="A88" s="46" t="s">
        <v>288</v>
      </c>
      <c r="B88" s="47"/>
      <c r="C88" s="47"/>
      <c r="D88" s="47"/>
      <c r="E88" s="47"/>
      <c r="F88" s="47"/>
      <c r="G88" s="40">
        <v>7721</v>
      </c>
      <c r="H88" s="40"/>
      <c r="I88" s="40"/>
      <c r="J88" s="40"/>
      <c r="K88" s="40"/>
      <c r="L88" s="40">
        <v>145448</v>
      </c>
      <c r="M88" s="40"/>
      <c r="N88" s="40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ht="12.75">
      <c r="A89" s="46" t="s">
        <v>289</v>
      </c>
      <c r="B89" s="47"/>
      <c r="C89" s="47"/>
      <c r="D89" s="47"/>
      <c r="E89" s="47"/>
      <c r="F89" s="47"/>
      <c r="G89" s="40"/>
      <c r="H89" s="40"/>
      <c r="I89" s="40"/>
      <c r="J89" s="40"/>
      <c r="K89" s="40"/>
      <c r="L89" s="40"/>
      <c r="M89" s="40"/>
      <c r="N89" s="40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ht="12.75">
      <c r="A90" s="44" t="s">
        <v>290</v>
      </c>
      <c r="B90" s="45"/>
      <c r="C90" s="45"/>
      <c r="D90" s="45"/>
      <c r="E90" s="45"/>
      <c r="F90" s="45"/>
      <c r="G90" s="39">
        <v>112173</v>
      </c>
      <c r="H90" s="39"/>
      <c r="I90" s="39"/>
      <c r="J90" s="39"/>
      <c r="K90" s="39"/>
      <c r="L90" s="39">
        <v>796839</v>
      </c>
      <c r="M90" s="39"/>
      <c r="N90" s="39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ht="12.75">
      <c r="A91" s="44" t="s">
        <v>291</v>
      </c>
      <c r="B91" s="45"/>
      <c r="C91" s="45"/>
      <c r="D91" s="45"/>
      <c r="E91" s="45"/>
      <c r="F91" s="45"/>
      <c r="G91" s="39">
        <v>86839</v>
      </c>
      <c r="H91" s="39"/>
      <c r="I91" s="39"/>
      <c r="J91" s="39"/>
      <c r="K91" s="39"/>
      <c r="L91" s="39">
        <v>606696</v>
      </c>
      <c r="M91" s="39"/>
      <c r="N91" s="39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ht="12.75">
      <c r="A92" s="44" t="s">
        <v>292</v>
      </c>
      <c r="B92" s="45"/>
      <c r="C92" s="45"/>
      <c r="D92" s="45"/>
      <c r="E92" s="45"/>
      <c r="F92" s="45"/>
      <c r="G92" s="39">
        <v>32248</v>
      </c>
      <c r="H92" s="39"/>
      <c r="I92" s="39"/>
      <c r="J92" s="39"/>
      <c r="K92" s="39"/>
      <c r="L92" s="39">
        <v>207812</v>
      </c>
      <c r="M92" s="39"/>
      <c r="N92" s="39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ht="12.75">
      <c r="A93" s="44" t="s">
        <v>293</v>
      </c>
      <c r="B93" s="45"/>
      <c r="C93" s="45"/>
      <c r="D93" s="45"/>
      <c r="E93" s="45"/>
      <c r="F93" s="45"/>
      <c r="G93" s="39">
        <v>231260</v>
      </c>
      <c r="H93" s="39"/>
      <c r="I93" s="39"/>
      <c r="J93" s="39"/>
      <c r="K93" s="39"/>
      <c r="L93" s="39">
        <v>1611347</v>
      </c>
      <c r="M93" s="39"/>
      <c r="N93" s="39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ht="12.75">
      <c r="A94" s="44" t="s">
        <v>294</v>
      </c>
      <c r="B94" s="45"/>
      <c r="C94" s="45"/>
      <c r="D94" s="45"/>
      <c r="E94" s="45"/>
      <c r="F94" s="45"/>
      <c r="G94" s="39">
        <v>40430</v>
      </c>
      <c r="H94" s="39"/>
      <c r="I94" s="39"/>
      <c r="J94" s="39"/>
      <c r="K94" s="39"/>
      <c r="L94" s="39">
        <v>216164</v>
      </c>
      <c r="M94" s="39"/>
      <c r="N94" s="39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ht="12.75">
      <c r="A95" s="46" t="s">
        <v>295</v>
      </c>
      <c r="B95" s="47"/>
      <c r="C95" s="47"/>
      <c r="D95" s="47"/>
      <c r="E95" s="47"/>
      <c r="F95" s="47"/>
      <c r="G95" s="40">
        <v>271690</v>
      </c>
      <c r="H95" s="40"/>
      <c r="I95" s="40"/>
      <c r="J95" s="40"/>
      <c r="K95" s="40"/>
      <c r="L95" s="40">
        <v>1827511</v>
      </c>
      <c r="M95" s="40"/>
      <c r="N95" s="40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ht="12.75">
      <c r="A96" s="2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ht="24">
      <c r="A97" s="21"/>
      <c r="B97" s="22" t="s">
        <v>299</v>
      </c>
      <c r="C97" s="22"/>
      <c r="D97" s="22"/>
      <c r="E97" s="22"/>
      <c r="F97" s="22"/>
      <c r="G97" s="22"/>
      <c r="H97" s="22"/>
      <c r="I97" s="22"/>
      <c r="J97" s="22" t="s">
        <v>298</v>
      </c>
      <c r="K97" s="22"/>
      <c r="L97" s="22"/>
      <c r="M97" s="22"/>
      <c r="N97" s="22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ht="12.75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ht="12.75">
      <c r="A99" s="19" t="s">
        <v>24</v>
      </c>
      <c r="D99" s="12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ht="12.75">
      <c r="A100" s="2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ht="12.75">
      <c r="A101" s="19" t="s">
        <v>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ht="12.75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ht="12.75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ht="12.75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ht="12.75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ht="12.75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ht="12.75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ht="12.75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ht="12.75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ht="12.75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ht="12.75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ht="12.75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5:43" ht="12.75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5:43" ht="12.75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5:43" ht="12.75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5:43" ht="12.75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5:43" ht="12.75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5:43" ht="12.75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5:43" ht="12.75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5:43" ht="12.75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5:43" ht="12.75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5:43" ht="12.75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5:43" ht="12.75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5:43" ht="12.75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5:43" ht="12.75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5:43" ht="12.75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5:43" ht="12.75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5:43" ht="12.75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5:43" ht="12.75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5:43" ht="12.75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5:43" ht="12.75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5:43" ht="12.75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5:43" ht="12.75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5:43" ht="12.75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5:43" ht="12.75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5:43" ht="12.75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5:43" ht="12.75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5:43" ht="12.75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5:43" ht="12.75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5:43" ht="12.75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5:43" ht="12.75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5:43" ht="12.75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5:43" ht="12.75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5:43" ht="12.75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5:43" ht="12.75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5:43" ht="12.75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5:43" ht="12.75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5:43" ht="12.75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5:43" ht="12.75"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5:43" ht="12.75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5:43" ht="12.75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5:43" ht="12.75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5:43" ht="12.75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5:43" ht="12.75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5:43" ht="12.75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5:43" ht="12.75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5:43" ht="12.75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5:43" ht="12.75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5:43" ht="12.75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5:43" ht="12.75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5:43" ht="12.75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5:43" ht="12.75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5:43" ht="12.75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5:43" ht="12.75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5:43" ht="12.75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5:43" ht="12.75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5:43" ht="12.75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5:43" ht="12.75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5:43" ht="12.75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5:43" ht="12.75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5:43" ht="12.75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5:43" ht="12.75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5:43" ht="12.75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5:43" ht="12.75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5:43" ht="12.75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5:43" ht="12.75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5:43" ht="12.75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5:43" ht="12.75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5:43" ht="12.75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5:43" ht="12.75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5:43" ht="12.75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5:43" ht="12.75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5:43" ht="12.75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5:43" ht="12.75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5:43" ht="12.75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5:43" ht="12.75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5:43" ht="12.75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5:43" ht="12.75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5:43" ht="12.75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5:43" ht="12.75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5:43" ht="12.75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5:43" ht="12.75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5:43" ht="12.75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5:43" ht="12.75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5:43" ht="12.75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5:43" ht="12.75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5:43" ht="12.75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5:43" ht="12.75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5:43" ht="12.75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5:43" ht="12.75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5:43" ht="12.75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5:43" ht="12.75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5:43" ht="12.75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5:43" ht="12.75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5:43" ht="12.75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5:43" ht="12.75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5:43" ht="12.75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5:43" ht="12.75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5:43" ht="12.75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5:43" ht="12.75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5:43" ht="12.75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5:43" ht="12.75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5:43" ht="12.75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5:43" ht="12.75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5:43" ht="12.75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5:43" ht="12.75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5:43" ht="12.75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5:43" ht="12.75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5:43" ht="12.75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5:43" ht="12.75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5:43" ht="12.75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5:43" ht="12.75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5:43" ht="12.75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5:43" ht="12.75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5:43" ht="12.75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5:43" ht="12.75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5:43" ht="12.75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5:43" ht="12.75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5:43" ht="12.75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5:43" ht="12.75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5:43" ht="12.75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5:43" ht="12.75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5:43" ht="12.75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5:43" ht="12.75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5:43" ht="12.75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5:43" ht="12.75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5:43" ht="12.75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5:43" ht="12.75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5:43" ht="12.75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5:43" ht="12.75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5:43" ht="12.75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5:43" ht="12.75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5:43" ht="12.75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5:43" ht="12.75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5:43" ht="12.75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5:43" ht="12.75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5:43" ht="12.75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5:43" ht="12.75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5:43" ht="12.75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5:43" ht="12.75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5:43" ht="12.75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5:43" ht="12.75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5:43" ht="12.75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5:43" ht="12.75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5:43" ht="12.75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5:43" ht="12.75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5:43" ht="12.75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5:43" ht="12.75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5:43" ht="12.75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5:43" ht="12.75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5:43" ht="12.75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5:43" ht="12.75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5:43" ht="12.75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5:43" ht="12.75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5:43" ht="12.75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5:43" ht="12.75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5:43" ht="12.75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5:43" ht="12.75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5:43" ht="12.75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5:43" ht="12.75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5:43" ht="12.75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5:43" ht="12.75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5:43" ht="12.75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5:43" ht="12.75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5:43" ht="12.75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5:43" ht="12.75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5:43" ht="12.75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5:43" ht="12.75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5:43" ht="12.75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5:43" ht="12.75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5:43" ht="12.75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5:43" ht="12.75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5:43" ht="12.75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5:43" ht="12.75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5:43" ht="12.75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5:43" ht="12.75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5:43" ht="12.75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5:43" ht="12.75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5:43" ht="12.75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5:43" ht="12.75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5:43" ht="12.75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5:43" ht="12.75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5:43" ht="12.75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5:43" ht="12.75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5:43" ht="12.75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5:43" ht="12.75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5:43" ht="12.75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5:43" ht="12.75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5:43" ht="12.75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5:43" ht="12.75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5:43" ht="12.75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5:43" ht="12.75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5:43" ht="12.75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5:43" ht="12.75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5:43" ht="12.75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5:43" ht="12.75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5:43" ht="12.75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5:43" ht="12.75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5:43" ht="12.75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5:43" ht="12.75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5:43" ht="12.75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5:43" ht="12.75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5:43" ht="12.75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5:43" ht="12.75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5:43" ht="12.75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5:43" ht="12.75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5:43" ht="12.75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5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5:43" ht="12.75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5:43" ht="12.75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5:43" ht="12.75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5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5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5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5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5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5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5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5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5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5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5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5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5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5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5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5:43" ht="12.75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5:43" ht="12.75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5:43" ht="12.75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5:43" ht="12.75">
      <c r="O450"/>
      <c r="P450"/>
      <c r="Q450"/>
      <c r="R450"/>
      <c r="S450"/>
    </row>
    <row r="451" spans="15:43" ht="12.75">
      <c r="O451"/>
      <c r="P451"/>
      <c r="Q451"/>
      <c r="R451"/>
      <c r="S451"/>
    </row>
    <row r="452" spans="15:43" ht="12.75">
      <c r="O452"/>
      <c r="P452"/>
      <c r="Q452"/>
      <c r="R452"/>
      <c r="S452"/>
    </row>
    <row r="453" spans="15:43" ht="12.75">
      <c r="O453"/>
      <c r="P453"/>
      <c r="Q453"/>
      <c r="R453"/>
      <c r="S453"/>
    </row>
    <row r="454" spans="15:43" ht="12.75">
      <c r="O454"/>
      <c r="P454"/>
      <c r="Q454"/>
      <c r="R454"/>
      <c r="S454"/>
    </row>
    <row r="455" spans="15:43" ht="12.75">
      <c r="O455"/>
      <c r="P455"/>
      <c r="Q455"/>
      <c r="R455"/>
      <c r="S455"/>
    </row>
    <row r="456" spans="15:43" ht="12.75">
      <c r="O456"/>
      <c r="P456"/>
      <c r="Q456"/>
      <c r="R456"/>
      <c r="S456"/>
    </row>
    <row r="457" spans="15:43" ht="12.75">
      <c r="O457"/>
      <c r="P457"/>
      <c r="Q457"/>
      <c r="R457"/>
      <c r="S457"/>
    </row>
    <row r="458" spans="15:43" ht="12.75">
      <c r="O458"/>
      <c r="P458"/>
      <c r="Q458"/>
      <c r="R458"/>
      <c r="S458"/>
    </row>
    <row r="459" spans="15:43" ht="12.75">
      <c r="O459"/>
      <c r="P459"/>
      <c r="Q459"/>
      <c r="R459"/>
      <c r="S459"/>
    </row>
    <row r="460" spans="15:43" ht="12.75">
      <c r="O460"/>
      <c r="P460"/>
      <c r="Q460"/>
      <c r="R460"/>
      <c r="S460"/>
    </row>
    <row r="461" spans="15:43" ht="12.75">
      <c r="O461"/>
      <c r="P461"/>
      <c r="Q461"/>
      <c r="R461"/>
      <c r="S461"/>
    </row>
    <row r="462" spans="15:43" ht="12.75">
      <c r="O462"/>
      <c r="P462"/>
      <c r="Q462"/>
      <c r="R462"/>
      <c r="S462"/>
    </row>
    <row r="463" spans="15:43" ht="12.75">
      <c r="O463"/>
      <c r="P463"/>
      <c r="Q463"/>
      <c r="R463"/>
      <c r="S463"/>
    </row>
    <row r="464" spans="15:43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  <c r="R483"/>
      <c r="S483"/>
    </row>
    <row r="484" spans="15:19" ht="12.75">
      <c r="O484"/>
      <c r="P484"/>
      <c r="Q484"/>
      <c r="R484"/>
      <c r="S484"/>
    </row>
    <row r="485" spans="15:19" ht="12.75">
      <c r="O485"/>
      <c r="P485"/>
      <c r="Q485"/>
      <c r="R485"/>
      <c r="S485"/>
    </row>
    <row r="486" spans="15:19" ht="12.75">
      <c r="O486"/>
      <c r="P486"/>
      <c r="Q486"/>
      <c r="R486"/>
      <c r="S486"/>
    </row>
    <row r="487" spans="15:19" ht="12.75">
      <c r="O487"/>
      <c r="P487"/>
      <c r="Q487"/>
      <c r="R487"/>
      <c r="S487"/>
    </row>
    <row r="488" spans="15:19" ht="12.75">
      <c r="O488"/>
      <c r="P488"/>
      <c r="Q488"/>
      <c r="R488"/>
      <c r="S488"/>
    </row>
    <row r="489" spans="15:19" ht="12.75">
      <c r="O489"/>
      <c r="P489"/>
      <c r="Q489"/>
      <c r="R489"/>
      <c r="S489"/>
    </row>
    <row r="490" spans="15:19" ht="12.75">
      <c r="O490"/>
      <c r="P490"/>
      <c r="Q490"/>
      <c r="R490"/>
      <c r="S490"/>
    </row>
    <row r="491" spans="15:19" ht="12.75">
      <c r="O491"/>
      <c r="P491"/>
      <c r="Q491"/>
      <c r="R491"/>
      <c r="S491"/>
    </row>
    <row r="492" spans="15:19" ht="12.75">
      <c r="O492"/>
      <c r="P492"/>
      <c r="Q492"/>
      <c r="R492"/>
      <c r="S492"/>
    </row>
    <row r="493" spans="15:19" ht="12.75">
      <c r="O493"/>
      <c r="P493"/>
      <c r="Q493"/>
      <c r="R493"/>
      <c r="S493"/>
    </row>
    <row r="494" spans="15:19" ht="12.75">
      <c r="O494"/>
      <c r="P494"/>
      <c r="Q494"/>
      <c r="R494"/>
      <c r="S494"/>
    </row>
    <row r="495" spans="15:19" ht="12.75">
      <c r="O495"/>
      <c r="P495"/>
      <c r="Q495"/>
      <c r="R495"/>
      <c r="S495"/>
    </row>
    <row r="496" spans="15:19" ht="12.75">
      <c r="O496"/>
      <c r="P496"/>
      <c r="Q496"/>
      <c r="R496"/>
      <c r="S496"/>
    </row>
    <row r="497" spans="15:19" ht="12.75">
      <c r="O497"/>
      <c r="P497"/>
      <c r="Q497"/>
      <c r="R497"/>
      <c r="S497"/>
    </row>
    <row r="498" spans="15:19" ht="12.75">
      <c r="O498"/>
      <c r="P498"/>
      <c r="Q498"/>
      <c r="R498"/>
      <c r="S498"/>
    </row>
    <row r="499" spans="15:19" ht="12.75">
      <c r="O499"/>
      <c r="P499"/>
      <c r="Q499"/>
      <c r="R499"/>
      <c r="S499"/>
    </row>
    <row r="500" spans="15:19" ht="12.75">
      <c r="O500"/>
      <c r="P500"/>
      <c r="Q500"/>
      <c r="R500"/>
      <c r="S500"/>
    </row>
    <row r="501" spans="15:19" ht="12.75">
      <c r="O501"/>
      <c r="P501"/>
      <c r="Q501"/>
      <c r="R501"/>
      <c r="S501"/>
    </row>
    <row r="502" spans="15:19" ht="12.75">
      <c r="O502"/>
      <c r="P502"/>
      <c r="Q502"/>
      <c r="R502"/>
      <c r="S502"/>
    </row>
    <row r="503" spans="15:19" ht="12.75">
      <c r="O503"/>
      <c r="P503"/>
      <c r="Q503"/>
      <c r="R503"/>
      <c r="S503"/>
    </row>
    <row r="504" spans="15:19" ht="12.75">
      <c r="O504"/>
      <c r="P504"/>
      <c r="Q504"/>
      <c r="R504"/>
      <c r="S504"/>
    </row>
    <row r="505" spans="15:19" ht="12.75">
      <c r="O505"/>
      <c r="P505"/>
      <c r="Q505"/>
      <c r="R505"/>
      <c r="S505"/>
    </row>
    <row r="506" spans="15:19" ht="12.75">
      <c r="O506"/>
      <c r="P506"/>
      <c r="Q506"/>
      <c r="R506"/>
      <c r="S506"/>
    </row>
    <row r="507" spans="15:19" ht="12.75">
      <c r="O507"/>
      <c r="P507"/>
      <c r="Q507"/>
      <c r="R507"/>
      <c r="S507"/>
    </row>
    <row r="508" spans="15:19" ht="12.75">
      <c r="O508"/>
      <c r="P508"/>
      <c r="Q508"/>
      <c r="R508"/>
      <c r="S508"/>
    </row>
    <row r="509" spans="15:19" ht="12.75">
      <c r="O509"/>
      <c r="P509"/>
      <c r="Q509"/>
      <c r="R509"/>
      <c r="S509"/>
    </row>
    <row r="510" spans="15:19" ht="12.75">
      <c r="O510"/>
      <c r="P510"/>
      <c r="Q510"/>
      <c r="R510"/>
      <c r="S510"/>
    </row>
    <row r="511" spans="15:19" ht="12.75">
      <c r="O511"/>
      <c r="P511"/>
      <c r="Q511"/>
      <c r="R511"/>
      <c r="S511"/>
    </row>
    <row r="512" spans="15:19" ht="12.75">
      <c r="O512"/>
      <c r="P512"/>
      <c r="Q512"/>
      <c r="R512"/>
      <c r="S512"/>
    </row>
    <row r="513" spans="15:19" ht="12.75">
      <c r="O513"/>
      <c r="P513"/>
      <c r="Q513"/>
      <c r="R513"/>
      <c r="S513"/>
    </row>
    <row r="514" spans="15:19" ht="12.75">
      <c r="O514"/>
      <c r="P514"/>
      <c r="Q514"/>
      <c r="R514"/>
      <c r="S514"/>
    </row>
    <row r="515" spans="15:19" ht="12.75">
      <c r="O515"/>
      <c r="P515"/>
      <c r="Q515"/>
      <c r="R515"/>
      <c r="S515"/>
    </row>
    <row r="516" spans="15:19" ht="12.75">
      <c r="O516"/>
      <c r="P516"/>
      <c r="Q516"/>
      <c r="R516"/>
      <c r="S516"/>
    </row>
    <row r="517" spans="15:19" ht="12.75">
      <c r="O517"/>
      <c r="P517"/>
      <c r="Q517"/>
      <c r="R517"/>
      <c r="S517"/>
    </row>
    <row r="518" spans="15:19" ht="12.75">
      <c r="O518"/>
      <c r="P518"/>
      <c r="Q518"/>
      <c r="R518"/>
      <c r="S518"/>
    </row>
    <row r="519" spans="15:19" ht="12.75">
      <c r="O519"/>
      <c r="P519"/>
      <c r="Q519"/>
      <c r="R519"/>
      <c r="S519"/>
    </row>
    <row r="520" spans="15:19" ht="12.75">
      <c r="O520"/>
      <c r="P520"/>
      <c r="Q520"/>
      <c r="R520"/>
      <c r="S520"/>
    </row>
    <row r="521" spans="15:19" ht="12.75">
      <c r="O521"/>
      <c r="P521"/>
      <c r="Q521"/>
      <c r="R521"/>
      <c r="S521"/>
    </row>
    <row r="522" spans="15:19" ht="12.75">
      <c r="O522"/>
      <c r="P522"/>
      <c r="Q522"/>
      <c r="R522"/>
      <c r="S522"/>
    </row>
    <row r="523" spans="15:19" ht="12.75">
      <c r="O523"/>
      <c r="P523"/>
      <c r="Q523"/>
    </row>
    <row r="524" spans="15:19" ht="12.75">
      <c r="O524"/>
      <c r="P524"/>
      <c r="Q524"/>
    </row>
    <row r="525" spans="15:19" ht="12.75">
      <c r="O525"/>
      <c r="P525"/>
      <c r="Q525"/>
    </row>
    <row r="526" spans="15:19" ht="12.75">
      <c r="O526"/>
      <c r="P526"/>
      <c r="Q526"/>
    </row>
  </sheetData>
  <mergeCells count="37">
    <mergeCell ref="A7:N7"/>
    <mergeCell ref="A9:N9"/>
    <mergeCell ref="A11:N11"/>
    <mergeCell ref="D20:D21"/>
    <mergeCell ref="G20:G21"/>
    <mergeCell ref="L20:L21"/>
    <mergeCell ref="D19:F19"/>
    <mergeCell ref="C19:C21"/>
    <mergeCell ref="L19:N19"/>
    <mergeCell ref="G19:I19"/>
    <mergeCell ref="A8:N8"/>
    <mergeCell ref="A10:N10"/>
    <mergeCell ref="A12:N12"/>
    <mergeCell ref="A19:A21"/>
    <mergeCell ref="B19:B21"/>
    <mergeCell ref="O19:O21"/>
    <mergeCell ref="K14:L14"/>
    <mergeCell ref="K16:L16"/>
    <mergeCell ref="K15:L15"/>
    <mergeCell ref="J19:K19"/>
    <mergeCell ref="A90:F90"/>
    <mergeCell ref="A23:N23"/>
    <mergeCell ref="A45:N45"/>
    <mergeCell ref="A68:N68"/>
    <mergeCell ref="A82:F82"/>
    <mergeCell ref="A83:F83"/>
    <mergeCell ref="A84:F84"/>
    <mergeCell ref="A85:F85"/>
    <mergeCell ref="A86:F86"/>
    <mergeCell ref="A87:F87"/>
    <mergeCell ref="A88:F88"/>
    <mergeCell ref="A89:F89"/>
    <mergeCell ref="A91:F91"/>
    <mergeCell ref="A92:F92"/>
    <mergeCell ref="A93:F93"/>
    <mergeCell ref="A94:F94"/>
    <mergeCell ref="A95:F95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Грачёв Р.Г.</dc:creator>
  <cp:lastModifiedBy>kutepova</cp:lastModifiedBy>
  <cp:lastPrinted>2020-02-27T07:05:05Z</cp:lastPrinted>
  <dcterms:created xsi:type="dcterms:W3CDTF">2003-01-28T12:33:10Z</dcterms:created>
  <dcterms:modified xsi:type="dcterms:W3CDTF">2020-04-06T03:00:07Z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