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1\А благ Калинина до набережной\заказчик\Сметная документация на аукцион\"/>
    </mc:Choice>
  </mc:AlternateContent>
  <xr:revisionPtr revIDLastSave="0" documentId="8_{A568C9CC-E8D2-40F1-BF76-9B23F24232D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водный сметный расчет" sheetId="2" r:id="rId1"/>
  </sheets>
  <definedNames>
    <definedName name="Print_Titles" localSheetId="0">'Сводный сметный расчет'!$17:$17</definedName>
    <definedName name="_xlnm.Print_Titles" localSheetId="0">'Сводный сметный расчет'!$17:$17</definedName>
  </definedNames>
  <calcPr calcId="181029"/>
</workbook>
</file>

<file path=xl/calcChain.xml><?xml version="1.0" encoding="utf-8"?>
<calcChain xmlns="http://schemas.openxmlformats.org/spreadsheetml/2006/main">
  <c r="E23" i="2" l="1"/>
  <c r="E29" i="2" s="1"/>
  <c r="D20" i="2"/>
  <c r="D23" i="2"/>
  <c r="D29" i="2" s="1"/>
  <c r="D28" i="2"/>
  <c r="H26" i="2"/>
  <c r="H28" i="2" s="1"/>
  <c r="H27" i="2"/>
  <c r="H25" i="2"/>
  <c r="H22" i="2"/>
  <c r="H23" i="2"/>
  <c r="H19" i="2"/>
  <c r="H20" i="2" s="1"/>
  <c r="H29" i="2" l="1"/>
  <c r="D30" i="2"/>
  <c r="D31" i="2"/>
  <c r="E30" i="2"/>
  <c r="E31" i="2" s="1"/>
  <c r="H30" i="2" l="1"/>
  <c r="H31" i="2" s="1"/>
</calcChain>
</file>

<file path=xl/sharedStrings.xml><?xml version="1.0" encoding="utf-8"?>
<sst xmlns="http://schemas.openxmlformats.org/spreadsheetml/2006/main" count="37" uniqueCount="37">
  <si>
    <t>(наименование стройки)</t>
  </si>
  <si>
    <t>№ пп</t>
  </si>
  <si>
    <t>монтажных работ</t>
  </si>
  <si>
    <t>оборудования, мебели, инвентаря</t>
  </si>
  <si>
    <t>прочих</t>
  </si>
  <si>
    <t>Форма № 1</t>
  </si>
  <si>
    <t>СВОДНЫЙ СМЕТНЫЙ РАСЧЕТ СТОИМОСТИ СТРОИТЕЛЬСТВА</t>
  </si>
  <si>
    <t xml:space="preserve">Заказчик </t>
  </si>
  <si>
    <t>(наименование организации)</t>
  </si>
  <si>
    <t>Номера сметных расчетов и смет</t>
  </si>
  <si>
    <t>Наименование глав, объектов, работ и затрат</t>
  </si>
  <si>
    <t>строитель-
ных работ</t>
  </si>
  <si>
    <t>Сметная стоимость, тыс. руб.</t>
  </si>
  <si>
    <t>Общая сметная стоимость, тыс. руб.</t>
  </si>
  <si>
    <t>Глава 1. Подготовка территории строительства</t>
  </si>
  <si>
    <t>01-01-01</t>
  </si>
  <si>
    <t>Подготовительные работы</t>
  </si>
  <si>
    <t>Итого по Главе 1. "Подготовка территории строительства"</t>
  </si>
  <si>
    <t>Глава 4. Объекты энергетического хозяйства</t>
  </si>
  <si>
    <t>04-01-01</t>
  </si>
  <si>
    <t>Наружное освещение</t>
  </si>
  <si>
    <t>Итого по Главе 4. "Объекты энергетического хозяйства"</t>
  </si>
  <si>
    <t>Глава 7. Благоустройство и озеленение территории</t>
  </si>
  <si>
    <t>07-01-01</t>
  </si>
  <si>
    <t>Проезды и тротуары</t>
  </si>
  <si>
    <t>07-01-02</t>
  </si>
  <si>
    <t>Озеленение</t>
  </si>
  <si>
    <t>07-01-03</t>
  </si>
  <si>
    <t>МАФ</t>
  </si>
  <si>
    <t>Итого по Главе 7. "Благоустройство и озеленение территории"</t>
  </si>
  <si>
    <t>Итого по Главам 1-7</t>
  </si>
  <si>
    <t>Итого по сводному расчету</t>
  </si>
  <si>
    <t>МКУ "Управление капитального строительства" г. Рубцовска</t>
  </si>
  <si>
    <t>Благоустройство территории от ул. Калинина до набережной им. Петрова  в городе Рубцовске</t>
  </si>
  <si>
    <t>НДС- 20%</t>
  </si>
  <si>
    <t>Составлен в ценах по состоянию на 1 квартал 2021 с пересчетом в текущие цены на период благоустройства</t>
  </si>
  <si>
    <t>Сводный сметный расчет в сумме 10 032 044,40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</si>
</sst>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2" fontId="1" fillId="0" borderId="3" xfId="0" applyNumberFormat="1" applyFont="1" applyBorder="1" applyAlignment="1">
      <alignment horizontal="right" vertical="top" wrapText="1"/>
    </xf>
    <xf numFmtId="49" fontId="1" fillId="0" borderId="0" xfId="0" applyNumberFormat="1" applyFont="1" applyFill="1" applyAlignment="1">
      <alignment horizontal="left" vertical="top"/>
    </xf>
    <xf numFmtId="49" fontId="5" fillId="0" borderId="0" xfId="0" applyNumberFormat="1" applyFont="1" applyFill="1" applyAlignment="1">
      <alignment horizontal="left" vertical="top"/>
    </xf>
    <xf numFmtId="2" fontId="1" fillId="0" borderId="0" xfId="0" applyNumberFormat="1" applyFont="1" applyAlignment="1">
      <alignment horizontal="right" vertical="top"/>
    </xf>
    <xf numFmtId="1" fontId="1" fillId="0" borderId="3" xfId="0" applyNumberFormat="1" applyFont="1" applyBorder="1" applyAlignment="1">
      <alignment horizontal="right" vertical="top" wrapText="1"/>
    </xf>
    <xf numFmtId="1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49" fontId="2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H36"/>
  <sheetViews>
    <sheetView showGridLines="0" tabSelected="1" workbookViewId="0">
      <selection activeCell="F6" sqref="F6"/>
    </sheetView>
  </sheetViews>
  <sheetFormatPr defaultRowHeight="12.75" x14ac:dyDescent="0.2"/>
  <cols>
    <col min="1" max="1" width="5" style="1" customWidth="1"/>
    <col min="2" max="2" width="19.28515625" style="2" customWidth="1"/>
    <col min="3" max="3" width="51.28515625" style="2" customWidth="1"/>
    <col min="4" max="4" width="13.140625" style="7" customWidth="1"/>
    <col min="5" max="5" width="13" style="7" customWidth="1"/>
    <col min="6" max="6" width="13.42578125" style="7" customWidth="1"/>
    <col min="7" max="7" width="12.5703125" style="7" customWidth="1"/>
    <col min="8" max="8" width="13.85546875" style="7" customWidth="1"/>
    <col min="9" max="16384" width="9.140625" style="5"/>
  </cols>
  <sheetData>
    <row r="1" spans="1:8" x14ac:dyDescent="0.2">
      <c r="D1" s="3"/>
      <c r="E1" s="3"/>
      <c r="F1" s="3"/>
      <c r="G1" s="3"/>
      <c r="H1" s="4" t="s">
        <v>5</v>
      </c>
    </row>
    <row r="2" spans="1:8" ht="12.75" customHeight="1" x14ac:dyDescent="0.2">
      <c r="B2" s="2" t="s">
        <v>7</v>
      </c>
      <c r="C2" s="36" t="s">
        <v>32</v>
      </c>
      <c r="D2" s="43"/>
      <c r="E2" s="43"/>
      <c r="F2" s="43"/>
      <c r="G2" s="43"/>
      <c r="H2" s="3"/>
    </row>
    <row r="3" spans="1:8" x14ac:dyDescent="0.2">
      <c r="C3" s="9"/>
      <c r="D3" s="10" t="s">
        <v>8</v>
      </c>
      <c r="E3" s="11"/>
      <c r="F3" s="12"/>
      <c r="G3" s="12"/>
      <c r="H3" s="3"/>
    </row>
    <row r="4" spans="1:8" x14ac:dyDescent="0.2">
      <c r="B4" s="22" t="s">
        <v>36</v>
      </c>
      <c r="C4" s="23"/>
      <c r="D4" s="3"/>
      <c r="E4" s="6"/>
      <c r="F4" s="3"/>
      <c r="G4" s="3"/>
      <c r="H4" s="3"/>
    </row>
    <row r="5" spans="1:8" x14ac:dyDescent="0.2">
      <c r="B5" s="22"/>
      <c r="C5" s="22"/>
      <c r="D5" s="3"/>
      <c r="E5" s="3"/>
      <c r="F5" s="3"/>
      <c r="G5" s="3"/>
      <c r="H5" s="3"/>
    </row>
    <row r="6" spans="1:8" x14ac:dyDescent="0.2">
      <c r="G6" s="3"/>
      <c r="H6" s="3"/>
    </row>
    <row r="7" spans="1:8" x14ac:dyDescent="0.2">
      <c r="A7" s="40" t="s">
        <v>6</v>
      </c>
      <c r="B7" s="40"/>
      <c r="C7" s="40"/>
      <c r="D7" s="40"/>
      <c r="E7" s="40"/>
      <c r="F7" s="40"/>
      <c r="G7" s="40"/>
      <c r="H7" s="40"/>
    </row>
    <row r="8" spans="1:8" x14ac:dyDescent="0.2">
      <c r="D8" s="8"/>
      <c r="F8" s="3"/>
      <c r="G8" s="3"/>
      <c r="H8" s="3"/>
    </row>
    <row r="9" spans="1:8" ht="12" customHeight="1" x14ac:dyDescent="0.2">
      <c r="A9" s="36" t="s">
        <v>33</v>
      </c>
      <c r="B9" s="36"/>
      <c r="C9" s="36"/>
      <c r="D9" s="36"/>
      <c r="E9" s="36"/>
      <c r="F9" s="36"/>
      <c r="G9" s="36"/>
      <c r="H9" s="36"/>
    </row>
    <row r="10" spans="1:8" x14ac:dyDescent="0.2">
      <c r="D10" s="20" t="s">
        <v>0</v>
      </c>
      <c r="F10" s="3"/>
      <c r="G10" s="3"/>
      <c r="H10" s="3"/>
    </row>
    <row r="11" spans="1:8" x14ac:dyDescent="0.2">
      <c r="H11" s="3"/>
    </row>
    <row r="12" spans="1:8" x14ac:dyDescent="0.2">
      <c r="B12" s="37" t="s">
        <v>35</v>
      </c>
      <c r="C12" s="37"/>
      <c r="D12" s="37"/>
      <c r="E12" s="37"/>
      <c r="F12" s="3"/>
      <c r="G12" s="3"/>
      <c r="H12" s="3"/>
    </row>
    <row r="13" spans="1:8" ht="12.75" customHeight="1" x14ac:dyDescent="0.2">
      <c r="A13" s="35" t="s">
        <v>1</v>
      </c>
      <c r="B13" s="38" t="s">
        <v>9</v>
      </c>
      <c r="C13" s="38" t="s">
        <v>10</v>
      </c>
      <c r="D13" s="39" t="s">
        <v>12</v>
      </c>
      <c r="E13" s="39"/>
      <c r="F13" s="39"/>
      <c r="G13" s="39"/>
      <c r="H13" s="35" t="s">
        <v>13</v>
      </c>
    </row>
    <row r="14" spans="1:8" x14ac:dyDescent="0.2">
      <c r="A14" s="35"/>
      <c r="B14" s="38"/>
      <c r="C14" s="38"/>
      <c r="D14" s="35" t="s">
        <v>11</v>
      </c>
      <c r="E14" s="35" t="s">
        <v>2</v>
      </c>
      <c r="F14" s="35" t="s">
        <v>3</v>
      </c>
      <c r="G14" s="35" t="s">
        <v>4</v>
      </c>
      <c r="H14" s="35"/>
    </row>
    <row r="15" spans="1:8" x14ac:dyDescent="0.2">
      <c r="A15" s="35"/>
      <c r="B15" s="38"/>
      <c r="C15" s="38"/>
      <c r="D15" s="35"/>
      <c r="E15" s="35"/>
      <c r="F15" s="35"/>
      <c r="G15" s="35"/>
      <c r="H15" s="35"/>
    </row>
    <row r="16" spans="1:8" x14ac:dyDescent="0.2">
      <c r="A16" s="35"/>
      <c r="B16" s="38"/>
      <c r="C16" s="38"/>
      <c r="D16" s="35"/>
      <c r="E16" s="35"/>
      <c r="F16" s="35"/>
      <c r="G16" s="35"/>
      <c r="H16" s="35"/>
    </row>
    <row r="17" spans="1:8" x14ac:dyDescent="0.2">
      <c r="A17" s="13">
        <v>1</v>
      </c>
      <c r="B17" s="14">
        <v>2</v>
      </c>
      <c r="C17" s="14">
        <v>3</v>
      </c>
      <c r="D17" s="13">
        <v>4</v>
      </c>
      <c r="E17" s="13">
        <v>5</v>
      </c>
      <c r="F17" s="13">
        <v>6</v>
      </c>
      <c r="G17" s="13">
        <v>7</v>
      </c>
      <c r="H17" s="13">
        <v>8</v>
      </c>
    </row>
    <row r="18" spans="1:8" x14ac:dyDescent="0.2">
      <c r="A18" s="41" t="s">
        <v>14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15">
        <v>1</v>
      </c>
      <c r="B19" s="16" t="s">
        <v>15</v>
      </c>
      <c r="C19" s="16" t="s">
        <v>16</v>
      </c>
      <c r="D19" s="17">
        <v>382356</v>
      </c>
      <c r="E19" s="18"/>
      <c r="F19" s="18"/>
      <c r="G19" s="18"/>
      <c r="H19" s="17">
        <f>D19</f>
        <v>382356</v>
      </c>
    </row>
    <row r="20" spans="1:8" ht="18" customHeight="1" x14ac:dyDescent="0.2">
      <c r="A20" s="19"/>
      <c r="B20" s="29" t="s">
        <v>17</v>
      </c>
      <c r="C20" s="30"/>
      <c r="D20" s="17">
        <f>D19</f>
        <v>382356</v>
      </c>
      <c r="E20" s="18"/>
      <c r="F20" s="18"/>
      <c r="G20" s="18"/>
      <c r="H20" s="17">
        <f>H19</f>
        <v>382356</v>
      </c>
    </row>
    <row r="21" spans="1:8" x14ac:dyDescent="0.2">
      <c r="A21" s="41" t="s">
        <v>18</v>
      </c>
      <c r="B21" s="42"/>
      <c r="C21" s="42"/>
      <c r="D21" s="42"/>
      <c r="E21" s="42"/>
      <c r="F21" s="42"/>
      <c r="G21" s="42"/>
      <c r="H21" s="42"/>
    </row>
    <row r="22" spans="1:8" x14ac:dyDescent="0.2">
      <c r="A22" s="15">
        <v>2</v>
      </c>
      <c r="B22" s="16" t="s">
        <v>19</v>
      </c>
      <c r="C22" s="16" t="s">
        <v>20</v>
      </c>
      <c r="D22" s="17">
        <v>109345</v>
      </c>
      <c r="E22" s="17">
        <v>238513</v>
      </c>
      <c r="F22" s="17"/>
      <c r="G22" s="18"/>
      <c r="H22" s="17">
        <f>SUM(D22:G22)</f>
        <v>347858</v>
      </c>
    </row>
    <row r="23" spans="1:8" ht="18.75" customHeight="1" x14ac:dyDescent="0.2">
      <c r="A23" s="19"/>
      <c r="B23" s="29" t="s">
        <v>21</v>
      </c>
      <c r="C23" s="30"/>
      <c r="D23" s="17">
        <f>D22</f>
        <v>109345</v>
      </c>
      <c r="E23" s="17">
        <f>E22</f>
        <v>238513</v>
      </c>
      <c r="F23" s="17"/>
      <c r="G23" s="18"/>
      <c r="H23" s="17">
        <f>H22</f>
        <v>347858</v>
      </c>
    </row>
    <row r="24" spans="1:8" x14ac:dyDescent="0.2">
      <c r="A24" s="41" t="s">
        <v>22</v>
      </c>
      <c r="B24" s="42"/>
      <c r="C24" s="42"/>
      <c r="D24" s="42"/>
      <c r="E24" s="42"/>
      <c r="F24" s="42"/>
      <c r="G24" s="42"/>
      <c r="H24" s="42"/>
    </row>
    <row r="25" spans="1:8" x14ac:dyDescent="0.2">
      <c r="A25" s="15">
        <v>3</v>
      </c>
      <c r="B25" s="16" t="s">
        <v>23</v>
      </c>
      <c r="C25" s="16" t="s">
        <v>24</v>
      </c>
      <c r="D25" s="25">
        <v>6127499</v>
      </c>
      <c r="E25" s="26"/>
      <c r="F25" s="26"/>
      <c r="G25" s="26"/>
      <c r="H25" s="25">
        <f>SUM(D25:G25)</f>
        <v>6127499</v>
      </c>
    </row>
    <row r="26" spans="1:8" x14ac:dyDescent="0.2">
      <c r="A26" s="15">
        <v>4</v>
      </c>
      <c r="B26" s="16" t="s">
        <v>25</v>
      </c>
      <c r="C26" s="16" t="s">
        <v>26</v>
      </c>
      <c r="D26" s="25">
        <v>998494</v>
      </c>
      <c r="E26" s="26"/>
      <c r="F26" s="26"/>
      <c r="G26" s="26"/>
      <c r="H26" s="25">
        <f>SUM(D26:G26)</f>
        <v>998494</v>
      </c>
    </row>
    <row r="27" spans="1:8" x14ac:dyDescent="0.2">
      <c r="A27" s="15">
        <v>5</v>
      </c>
      <c r="B27" s="16" t="s">
        <v>27</v>
      </c>
      <c r="C27" s="16" t="s">
        <v>28</v>
      </c>
      <c r="D27" s="25">
        <v>503830</v>
      </c>
      <c r="E27" s="26"/>
      <c r="F27" s="26"/>
      <c r="G27" s="26"/>
      <c r="H27" s="25">
        <f>SUM(D27:G27)</f>
        <v>503830</v>
      </c>
    </row>
    <row r="28" spans="1:8" ht="17.25" customHeight="1" x14ac:dyDescent="0.2">
      <c r="A28" s="19"/>
      <c r="B28" s="29" t="s">
        <v>29</v>
      </c>
      <c r="C28" s="30"/>
      <c r="D28" s="25">
        <f>SUM(D25:D27)</f>
        <v>7629823</v>
      </c>
      <c r="E28" s="26"/>
      <c r="F28" s="26"/>
      <c r="G28" s="26"/>
      <c r="H28" s="25">
        <f>SUM(H25:H27)</f>
        <v>7629823</v>
      </c>
    </row>
    <row r="29" spans="1:8" x14ac:dyDescent="0.2">
      <c r="A29" s="19"/>
      <c r="B29" s="29" t="s">
        <v>30</v>
      </c>
      <c r="C29" s="30"/>
      <c r="D29" s="25">
        <f>D20+D23+D28</f>
        <v>8121524</v>
      </c>
      <c r="E29" s="25">
        <f>E20+E23+E28</f>
        <v>238513</v>
      </c>
      <c r="F29" s="25"/>
      <c r="G29" s="26"/>
      <c r="H29" s="25">
        <f>SUM(D29:G29)</f>
        <v>8360037</v>
      </c>
    </row>
    <row r="30" spans="1:8" x14ac:dyDescent="0.2">
      <c r="A30" s="27"/>
      <c r="B30" s="33" t="s">
        <v>34</v>
      </c>
      <c r="C30" s="34"/>
      <c r="D30" s="28">
        <f>D29*0.2</f>
        <v>1624304.8</v>
      </c>
      <c r="E30" s="28">
        <f>E29*0.2</f>
        <v>47702.600000000006</v>
      </c>
      <c r="F30" s="28"/>
      <c r="G30" s="28"/>
      <c r="H30" s="28">
        <f>H29*0.2</f>
        <v>1672007.4000000001</v>
      </c>
    </row>
    <row r="31" spans="1:8" x14ac:dyDescent="0.2">
      <c r="A31" s="19"/>
      <c r="B31" s="31" t="s">
        <v>31</v>
      </c>
      <c r="C31" s="32"/>
      <c r="D31" s="21">
        <f>D29+D30</f>
        <v>9745828.8000000007</v>
      </c>
      <c r="E31" s="21">
        <f>E29+E30</f>
        <v>286215.59999999998</v>
      </c>
      <c r="F31" s="21"/>
      <c r="G31" s="21"/>
      <c r="H31" s="21">
        <f>H29+H30</f>
        <v>10032044.4</v>
      </c>
    </row>
    <row r="33" spans="4:5" x14ac:dyDescent="0.2">
      <c r="D33" s="24"/>
      <c r="E33" s="24"/>
    </row>
    <row r="34" spans="4:5" x14ac:dyDescent="0.2">
      <c r="D34" s="24"/>
      <c r="E34" s="24"/>
    </row>
    <row r="35" spans="4:5" x14ac:dyDescent="0.2">
      <c r="D35" s="24"/>
      <c r="E35" s="24"/>
    </row>
    <row r="36" spans="4:5" x14ac:dyDescent="0.2">
      <c r="D36" s="24"/>
      <c r="E36" s="24"/>
    </row>
  </sheetData>
  <mergeCells count="22">
    <mergeCell ref="A7:H7"/>
    <mergeCell ref="A24:H24"/>
    <mergeCell ref="A13:A16"/>
    <mergeCell ref="A21:H21"/>
    <mergeCell ref="C2:G2"/>
    <mergeCell ref="A18:H18"/>
    <mergeCell ref="B23:C23"/>
    <mergeCell ref="H13:H16"/>
    <mergeCell ref="D14:D16"/>
    <mergeCell ref="F14:F16"/>
    <mergeCell ref="A9:H9"/>
    <mergeCell ref="B12:E12"/>
    <mergeCell ref="B13:B16"/>
    <mergeCell ref="C13:C16"/>
    <mergeCell ref="D13:G13"/>
    <mergeCell ref="G14:G16"/>
    <mergeCell ref="B28:C28"/>
    <mergeCell ref="B29:C29"/>
    <mergeCell ref="B31:C31"/>
    <mergeCell ref="B30:C30"/>
    <mergeCell ref="E14:E16"/>
    <mergeCell ref="B20:C20"/>
  </mergeCells>
  <phoneticPr fontId="6" type="noConversion"/>
  <pageMargins left="0.42" right="0.25" top="0.5" bottom="0.52" header="0.3" footer="0.3"/>
  <pageSetup paperSize="9" fitToHeight="10000" orientation="landscape" r:id="rId1"/>
  <headerFooter alignWithMargins="0">
    <oddHeader>&amp;LГРАНД-Смета 2019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Сводный сметный расчет</vt:lpstr>
      <vt:lpstr>'Сводный сметный расчет'!Print_Titles</vt:lpstr>
      <vt:lpstr>'Сводный сметный расчет'!Заголовки_для_печати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 Владимировна Кутепова</cp:lastModifiedBy>
  <cp:lastPrinted>2021-02-26T01:25:42Z</cp:lastPrinted>
  <dcterms:created xsi:type="dcterms:W3CDTF">2002-03-25T05:35:56Z</dcterms:created>
  <dcterms:modified xsi:type="dcterms:W3CDTF">2021-04-02T03:36:13Z</dcterms:modified>
</cp:coreProperties>
</file>