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ЭтаКнига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2\А ремонт кабинетов ОСОШ1\На сайт\"/>
    </mc:Choice>
  </mc:AlternateContent>
  <xr:revisionPtr revIDLastSave="0" documentId="8_{13F6551D-365C-4D04-8D45-9FBE0165AB1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Мои данные" sheetId="1" r:id="rId1"/>
  </sheets>
  <definedNames>
    <definedName name="_xlnm.Print_Titles" localSheetId="0">'Мои данные'!$19:$19</definedName>
    <definedName name="_xlnm.Print_Area" localSheetId="0">'Мои данные'!$A$1:$N$347</definedName>
  </definedNames>
  <calcPr calcId="181029"/>
</workbook>
</file>

<file path=xl/calcChain.xml><?xml version="1.0" encoding="utf-8"?>
<calcChain xmlns="http://schemas.openxmlformats.org/spreadsheetml/2006/main">
  <c r="L14" i="1" l="1"/>
  <c r="J14" i="1"/>
  <c r="L13" i="1"/>
  <c r="J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Соседко А.Н.</author>
    <author>Пользователь</author>
    <author>G_Alex</author>
    <author>Lexy</author>
    <author>Andrey</author>
    <author>Alex</author>
    <author>Алексей</author>
    <author>Alex Sosedko</author>
    <author>Сергей</author>
    <author>Волченков Сергей</author>
    <author>&lt;&gt;</author>
  </authors>
  <commentList>
    <comment ref="A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I3" authorId="1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A4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I4" authorId="1" shapeId="0" xr:uid="{00000000-0006-0000-0000-000004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A6" authorId="2" shapeId="0" xr:uid="{00000000-0006-0000-0000-000005000000}">
      <text>
        <r>
          <rPr>
            <sz val="10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A8" authorId="3" shapeId="0" xr:uid="{00000000-0006-0000-0000-000006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10" authorId="2" shapeId="0" xr:uid="{00000000-0006-0000-0000-000007000000}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B12" authorId="4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J13" authorId="4" shapeId="0" xr:uid="{00000000-0006-0000-0000-000009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L13" authorId="4" shapeId="0" xr:uid="{00000000-0006-0000-0000-00000A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по расчету&gt;/1000</t>
        </r>
      </text>
    </comment>
    <comment ref="J14" authorId="5" shapeId="0" xr:uid="{00000000-0006-0000-0000-00000B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ФОТ&gt;/1000</t>
        </r>
      </text>
    </comment>
    <comment ref="L14" authorId="5" shapeId="0" xr:uid="{00000000-0006-0000-00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ФОТ&gt;/1000</t>
        </r>
      </text>
    </comment>
    <comment ref="F15" authorId="6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A19" authorId="2" shapeId="0" xr:uid="{00000000-0006-0000-0000-00000E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РесСмета::&lt;Номер позиции по смете&gt;
</t>
        </r>
      </text>
    </comment>
    <comment ref="B19" authorId="2" shapeId="0" xr:uid="{00000000-0006-0000-0000-00000F000000}">
      <text>
        <r>
          <rPr>
            <sz val="10"/>
            <color indexed="81"/>
            <rFont val="Tahoma"/>
            <family val="2"/>
          </rPr>
          <t xml:space="preserve"> РесСмета:: &lt;Обоснование (код) позиции&gt;
---------------------------------
&lt;Наименование (текстовая часть) расценки&gt;
(&lt;Ед. измерения по расценке&gt;)&lt;Пустой идентификатор&gt;
---------------------------------
&lt;Обоснование коэффициентов&gt;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
&lt;Строка задания НР для БИМ&gt;
&lt;Строка задания СП для БИМ&gt;</t>
        </r>
      </text>
    </comment>
    <comment ref="C19" authorId="2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РесСмета::&lt;Количество всего (физ. объем) по позиции&gt;
----------
(&lt;Формула расчета физ. объема&gt;)</t>
        </r>
      </text>
    </comment>
    <comment ref="D19" authorId="7" shapeId="0" xr:uid="{00000000-0006-0000-0000-000011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РесСмета::&lt;ПЗ по позиции на единицу в базисных ценах с учетом всех к-тов (игнор.тек.ур.ц.)&gt;
&lt;Нормы НР по позиции для баз.цен&gt;
&lt;Нормы СП по позиции для баз.цен&gt;</t>
        </r>
      </text>
    </comment>
    <comment ref="E19" authorId="6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в базисных ценах с учетом всех к-тов (игнор.тек.ур.ц.)&gt;
----------
&lt;МАТ по позиции на единицу в базисных ценах с учетом всех к-тов (игнор.тек.ур.ц.)&gt;
(&lt;Формула базисной цены единицы МАТ&gt;)</t>
        </r>
      </text>
    </comment>
    <comment ref="F19" authorId="6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в базисных ценах с учетом всех к-тов (игнор.тек.ур.ц.)&gt;
----------
&lt;ЗПМ по позиции на единицу в базисных ценах с учетом всех к-тов (игнор.тек.ур.ц.)&gt;</t>
        </r>
      </text>
    </comment>
    <comment ref="G19" authorId="6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в базисных ценах с учетом к-тов к итогам (игнор.тек.ур.ц.)&gt;
&lt;Сумма НР по позиции при расчете в базисных ценах&gt;
&lt;Сумма СП по позиции при расчете в базисных ценах&gt;</t>
        </r>
      </text>
    </comment>
    <comment ref="H19" authorId="6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в базисных ценах с учетом к-тов к итогам (игнор.тек.ур.ц.)&gt;
----------
&lt;Общая стоимость МАТ по позиции в базисных ценах с учетом к-тов к итогам (игнор.тек.ур.ц.)&gt;</t>
        </r>
      </text>
    </comment>
    <comment ref="I19" authorId="6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в базисных ценах с учетом к-тов к итогам (игнор.тек.ур.ц.)&gt;
----------
&lt;Общая стоимость ЗПМ по позиции в базисных ценах с учетом к-тов к итогам (игнор.тек.ур.ц.)&gt;</t>
        </r>
      </text>
    </comment>
    <comment ref="J19" authorId="5" shapeId="0" xr:uid="{00000000-0006-0000-0000-000017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ОЗП или ОЗП по позиции на единицу, если позиция в ТЦ&gt;
----------
&lt;Индекс к МАТ или МАТ по позиции на единицу, если позиция в ТЦ&gt;
(&lt;Формула текущей цены единицы МАТ&gt;)</t>
        </r>
      </text>
    </comment>
    <comment ref="K19" authorId="5" shapeId="0" xr:uid="{00000000-0006-0000-0000-000018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ЭММ или ЭММ по позиции на единицу, если позиция в ТЦ&gt;
----------
&lt;Индекс к ЗПМ или ЗПМ по позиции на единицу, если позиция в ТЦ&gt;
&lt;Нормы НР по позиции при БИМ&gt;
&lt;Нормы СП по позиции при БИМ&gt;</t>
        </r>
      </text>
    </comment>
    <comment ref="L19" authorId="8" shapeId="0" xr:uid="{00000000-0006-0000-0000-000019000000}">
      <text>
        <r>
          <rPr>
            <sz val="8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
&lt;Сумма НР по позиции для БИМ&gt;
&lt;Сумма СП по позиции для БИМ&gt;</t>
        </r>
      </text>
    </comment>
    <comment ref="M19" authorId="2" shapeId="0" xr:uid="{00000000-0006-0000-0000-00001A000000}">
      <text>
        <r>
          <rPr>
            <sz val="10"/>
            <color indexed="81"/>
            <rFont val="Tahoma"/>
            <family val="2"/>
          </rPr>
          <t xml:space="preserve"> РесСмета::&lt;Общая стоимость ОЗП по позиции для БИМ до начисления НР и СП&gt;
----------
&lt;Общая стоимость МАТ по позиции для БИМ до начисления НР и СП&gt;
</t>
        </r>
      </text>
    </comment>
    <comment ref="N19" authorId="9" shapeId="0" xr:uid="{00000000-0006-0000-0000-00001B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
----------
&lt;Общая стоимость ЗПМ по позиции для БИМ до начисления НР и СП&gt;
</t>
        </r>
      </text>
    </comment>
    <comment ref="A345" authorId="4" shapeId="0" xr:uid="{00000000-0006-0000-0000-00001C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345" authorId="10" shapeId="0" xr:uid="{00000000-0006-0000-0000-00001D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
</t>
        </r>
      </text>
    </comment>
    <comment ref="H345" authorId="10" shapeId="0" xr:uid="{00000000-0006-0000-0000-00001E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Итоги::&lt;З/п основных рабочих в базисных ценах (итоги)&gt;
&lt;Материалы в базисных ценах (итоги)&gt;
</t>
        </r>
      </text>
    </comment>
    <comment ref="I345" authorId="10" shapeId="0" xr:uid="{00000000-0006-0000-0000-00001F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Итоги::&lt;Эксплуатация машин в базисных ценах (итоги)&gt;
&lt;З/п машинистов в базисных ценах (итоги)&gt;</t>
        </r>
      </text>
    </comment>
    <comment ref="L345" authorId="8" shapeId="0" xr:uid="{00000000-0006-0000-0000-000020000000}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(итоги)&gt;</t>
        </r>
      </text>
    </comment>
    <comment ref="M345" authorId="8" shapeId="0" xr:uid="{00000000-0006-0000-0000-000021000000}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&lt;Материалы (итоги)&gt;</t>
        </r>
      </text>
    </comment>
    <comment ref="N345" authorId="8" shapeId="0" xr:uid="{00000000-0006-0000-0000-000022000000}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&lt;З/п машинистов (итоги)&gt;</t>
        </r>
      </text>
    </comment>
    <comment ref="A347" authorId="8" shapeId="0" xr:uid="{00000000-0006-0000-0000-000023000000}">
      <text>
        <r>
          <rPr>
            <sz val="8"/>
            <color indexed="81"/>
            <rFont val="Tahoma"/>
            <family val="2"/>
            <charset val="204"/>
          </rPr>
          <t xml:space="preserve"> Хвост::&lt;Составил&gt;</t>
        </r>
      </text>
    </comment>
  </commentList>
</comments>
</file>

<file path=xl/sharedStrings.xml><?xml version="1.0" encoding="utf-8"?>
<sst xmlns="http://schemas.openxmlformats.org/spreadsheetml/2006/main" count="1533" uniqueCount="787">
  <si>
    <t>(наименование работ и затрат, наименование объекта)</t>
  </si>
  <si>
    <t>(наименование стройки)</t>
  </si>
  <si>
    <t>Сметная стоимость</t>
  </si>
  <si>
    <t>№ п.п.</t>
  </si>
  <si>
    <t>(локальный сметный расчет)</t>
  </si>
  <si>
    <t xml:space="preserve">ЛОКАЛЬНАЯ  СМЕТА №  </t>
  </si>
  <si>
    <t>Средства на оплату труда</t>
  </si>
  <si>
    <t>тыс.руб.</t>
  </si>
  <si>
    <t xml:space="preserve">Всего </t>
  </si>
  <si>
    <t>Форма 4т</t>
  </si>
  <si>
    <t>Осн. з/п</t>
  </si>
  <si>
    <t>Эксп.</t>
  </si>
  <si>
    <t>Материал</t>
  </si>
  <si>
    <t>В т.ч. з/п</t>
  </si>
  <si>
    <t>Код норматива,
Наименование,
Единица измерения</t>
  </si>
  <si>
    <t>Объем</t>
  </si>
  <si>
    <t>Индекс / Цена</t>
  </si>
  <si>
    <t>Базисная стоимость за единицу</t>
  </si>
  <si>
    <t>Осн. З/п</t>
  </si>
  <si>
    <t xml:space="preserve">Эксп.
</t>
  </si>
  <si>
    <t>Базисная стоимость всего</t>
  </si>
  <si>
    <t>Текущая стоимость всего</t>
  </si>
  <si>
    <t>Базисные цены</t>
  </si>
  <si>
    <t>Текущие цены</t>
  </si>
  <si>
    <t xml:space="preserve">Основание: </t>
  </si>
  <si>
    <t>Раздел 1. Полы в помещениях</t>
  </si>
  <si>
    <t xml:space="preserve"> ФЕРр57-3-1
---------------------------------
Разборка плинтусов: деревянных и из пластмассовых материалов
(100 м) </t>
  </si>
  <si>
    <t>0,69
----------
(69/100)</t>
  </si>
  <si>
    <t>26,52
----------
8,37</t>
  </si>
  <si>
    <t>10,26
----------
26,52</t>
  </si>
  <si>
    <t/>
  </si>
  <si>
    <t>Накладные расходы от ФОТ(20,29 руб.)</t>
  </si>
  <si>
    <t>Сметная прибыль от ФОТ(20,29 руб.)</t>
  </si>
  <si>
    <t>Всего с НР и СП</t>
  </si>
  <si>
    <t xml:space="preserve"> ФЕРр57-2-1
---------------------------------
Разборка покрытий полов: из линолеума и релина
(100 м2) </t>
  </si>
  <si>
    <t>1,215
----------
(121,5/100)</t>
  </si>
  <si>
    <t>4,06
----------
1,76</t>
  </si>
  <si>
    <t>5
----------
2</t>
  </si>
  <si>
    <t>26,52
----------
1</t>
  </si>
  <si>
    <t>12,047
----------
25,347</t>
  </si>
  <si>
    <t>Накладные расходы от ФОТ(110,08 руб.)</t>
  </si>
  <si>
    <t>Сметная прибыль от ФОТ(110,08 руб.)</t>
  </si>
  <si>
    <t xml:space="preserve"> ФЕР11-01-035-04
---------------------------------
Устройство покрытий: из плит древесностружечных
(100 м2) </t>
  </si>
  <si>
    <t>1,185
----------
(118,5/100)</t>
  </si>
  <si>
    <t>413,34
----------
4001</t>
  </si>
  <si>
    <t>72,67
----------
17,46</t>
  </si>
  <si>
    <t>490
----------
4741</t>
  </si>
  <si>
    <t>86
----------
21</t>
  </si>
  <si>
    <t>26,52
----------
11,311</t>
  </si>
  <si>
    <t>11,558
----------
25,357</t>
  </si>
  <si>
    <t>Накладные расходы от ФОТ(510,5 руб.)</t>
  </si>
  <si>
    <t>123%*0.9</t>
  </si>
  <si>
    <t>110,7%=123%*0.9</t>
  </si>
  <si>
    <t>Сметная прибыль от ФОТ(510,5 руб.)</t>
  </si>
  <si>
    <t>75%*0.85</t>
  </si>
  <si>
    <t>63,75%=75%*0.85</t>
  </si>
  <si>
    <t xml:space="preserve"> ФССЦ-11.2.09.02-0004
---------------------------------
Плиты древесностружечные, многослойные и трехслойные, П-1, толщина 18-20 мм
(100 м2) </t>
  </si>
  <si>
    <t xml:space="preserve">
----------
3834</t>
  </si>
  <si>
    <t xml:space="preserve">
----------
-4666</t>
  </si>
  <si>
    <t>1
----------
11,35</t>
  </si>
  <si>
    <t>1
----------
1</t>
  </si>
  <si>
    <t xml:space="preserve"> ФССЦ-11.2.09.05-0024
---------------------------------
Плиты ориентированно-стружечные типа OSB-3, длиной 2500 мм, шириной 1250 мм, толщиной: 12 мм
(м2) </t>
  </si>
  <si>
    <t xml:space="preserve">
----------
45,63</t>
  </si>
  <si>
    <t xml:space="preserve">
----------
5553</t>
  </si>
  <si>
    <t>1
----------
11,499</t>
  </si>
  <si>
    <t xml:space="preserve"> ФЕР11-01-036-04
---------------------------------
Устройство покрытий: из линолеума насухо со свариванием полотнищ в стыках
(100 м2) </t>
  </si>
  <si>
    <t>261,02
----------
68,65</t>
  </si>
  <si>
    <t>42,17
----------
10,16</t>
  </si>
  <si>
    <t>309
----------
81</t>
  </si>
  <si>
    <t>50
----------
12</t>
  </si>
  <si>
    <t>26,52
----------
34,251</t>
  </si>
  <si>
    <t>11,559
----------
25,355</t>
  </si>
  <si>
    <t>Накладные расходы от ФОТ(321,35 руб.)</t>
  </si>
  <si>
    <t>Сметная прибыль от ФОТ(321,35 руб.)</t>
  </si>
  <si>
    <t xml:space="preserve"> Прайс-лист "Стойторг"
---------------------------------
Линолеум коммерческий гетерогенный: "ТАРКЕТТ ACCZENT MINERAL" (толщина 2 мм, толщина защитного слоя 0,7 мм, класс 34/43, пож. безопасность Г1, В2, РП1, Д2, Т2)
(м2) </t>
  </si>
  <si>
    <t xml:space="preserve">
----------
616,67
(740/1,2)</t>
  </si>
  <si>
    <t xml:space="preserve">
----------
74555</t>
  </si>
  <si>
    <t xml:space="preserve"> ФЕР11-01-049-01
---------------------------------
Укладка металлического накладного профиля (порога)
(100 м) </t>
  </si>
  <si>
    <t>0,17
----------
(17/100)</t>
  </si>
  <si>
    <t>141,94
----------
80,4</t>
  </si>
  <si>
    <t>24
----------
14</t>
  </si>
  <si>
    <t>26,52
----------
6,667</t>
  </si>
  <si>
    <t>Накладные расходы от ФОТ(24,13 руб.)</t>
  </si>
  <si>
    <t>Сметная прибыль от ФОТ(24,13 руб.)</t>
  </si>
  <si>
    <t xml:space="preserve"> ФССЦ-09.2.03.02-0015
---------------------------------
Профили стыкоперекрывающие из алюминиевых сплавов (порожки) с покрытием, шириной: 30 мм
(м) </t>
  </si>
  <si>
    <t xml:space="preserve">
----------
19,29</t>
  </si>
  <si>
    <t xml:space="preserve">
----------
344</t>
  </si>
  <si>
    <t>1
----------
6,311</t>
  </si>
  <si>
    <t xml:space="preserve"> ФЕР11-01-040-03
---------------------------------
Устройство плинтусов поливинилхлоридных: на винтах самонарезающих
(100 м) </t>
  </si>
  <si>
    <t>61,32
----------
152,84</t>
  </si>
  <si>
    <t>2,13
----------
0,42</t>
  </si>
  <si>
    <t>89
----------
223</t>
  </si>
  <si>
    <t>3
----------
1</t>
  </si>
  <si>
    <t>26,52
----------
7,9</t>
  </si>
  <si>
    <t>11,432
----------
25,071</t>
  </si>
  <si>
    <t>Накладные расходы от ФОТ(89,89 руб.)</t>
  </si>
  <si>
    <t>Сметная прибыль от ФОТ(89,89 руб.)</t>
  </si>
  <si>
    <t xml:space="preserve"> ФССЦ-11.3.03.06-0001
---------------------------------
Плинтуса для полов пластиковые, 19х48 мм
(м) </t>
  </si>
  <si>
    <t xml:space="preserve">
----------
12,3</t>
  </si>
  <si>
    <t xml:space="preserve">
----------
1809</t>
  </si>
  <si>
    <t>1
----------
2,991</t>
  </si>
  <si>
    <t xml:space="preserve"> ФЕР15-04-025-03
---------------------------------
Улучшенная окраска масляными составами по дереву: полов
(100 м2) </t>
  </si>
  <si>
    <t>0,0572
----------
(5,72/100)</t>
  </si>
  <si>
    <t>423,57
----------
522,28</t>
  </si>
  <si>
    <t>7,86
----------
1,55</t>
  </si>
  <si>
    <t>24
----------
30</t>
  </si>
  <si>
    <t>0
----------
0</t>
  </si>
  <si>
    <t>26,52
----------
4,705</t>
  </si>
  <si>
    <t>11,44
----------
25,265</t>
  </si>
  <si>
    <t>Накладные расходы от ФОТ(24,32 руб.)</t>
  </si>
  <si>
    <t>105%*0.9</t>
  </si>
  <si>
    <t>94,5%=105%*0.9</t>
  </si>
  <si>
    <t>Сметная прибыль от ФОТ(24,32 руб.)</t>
  </si>
  <si>
    <t>55%*0.85</t>
  </si>
  <si>
    <t>46,75%=55%*0.85</t>
  </si>
  <si>
    <t xml:space="preserve"> ФССЦ-14.4.02.04-0121
---------------------------------
Краска для внутренних работ МА-025, темно-желтая
(т) </t>
  </si>
  <si>
    <t xml:space="preserve">
----------
11672,9</t>
  </si>
  <si>
    <t xml:space="preserve">
----------
16</t>
  </si>
  <si>
    <t>Раздел 2. Внутреняя отделка стен</t>
  </si>
  <si>
    <t xml:space="preserve"> ФЕРр63-5-2
---------------------------------
Снятие обоев: высококачественных и типа "Линкруста"
(100 м2) </t>
  </si>
  <si>
    <t>2,34
----------
(234/100)</t>
  </si>
  <si>
    <t>Накладные расходы от ФОТ(181,61 руб.)</t>
  </si>
  <si>
    <t>Сметная прибыль от ФОТ(181,61 руб.)</t>
  </si>
  <si>
    <t xml:space="preserve"> ФЕР46-02-009-02
---------------------------------
Отбивка штукатурки с поверхностей: стен и потолков кирпичных
(100 м2) </t>
  </si>
  <si>
    <t>2,665
----------
(266,5/100)</t>
  </si>
  <si>
    <t>Накладные расходы от ФОТ(474,37 руб.)</t>
  </si>
  <si>
    <t>110%*0.9</t>
  </si>
  <si>
    <t>99%=110%*0.9</t>
  </si>
  <si>
    <t>Сметная прибыль от ФОТ(474,37 руб.)</t>
  </si>
  <si>
    <t>70%*0.85</t>
  </si>
  <si>
    <t>59,5%=70%*0.85</t>
  </si>
  <si>
    <t xml:space="preserve"> ФЕР10-04-009-02
---------------------------------
Устройство перегородок на металлическом каркасе в зданиях промышленных предприятий: с изоляционной прослойкой толщиной 50 мм
(100 м2) </t>
  </si>
  <si>
    <t>0,5554
----------
(55,54/100)</t>
  </si>
  <si>
    <t>2315,6
----------
9286,47</t>
  </si>
  <si>
    <t>138,09
----------
19,92</t>
  </si>
  <si>
    <t>1286
----------
5158</t>
  </si>
  <si>
    <t>77
----------
11</t>
  </si>
  <si>
    <t>26,52
----------
8,836</t>
  </si>
  <si>
    <t>11,799
----------
25,347</t>
  </si>
  <si>
    <t>Накладные расходы от ФОТ(1297,14 руб.)</t>
  </si>
  <si>
    <t>118%*0.9</t>
  </si>
  <si>
    <t>106,2%=118%*0.9</t>
  </si>
  <si>
    <t>Сметная прибыль от ФОТ(1297,14 руб.)</t>
  </si>
  <si>
    <t>63%*0.85</t>
  </si>
  <si>
    <t>53,55%=63%*0.85</t>
  </si>
  <si>
    <t xml:space="preserve"> ФССЦ-01.6.01.01-0001
---------------------------------
Лист гипсоволокнистый влагостойкий ГВЛВ, толщина 10 мм
(м2) </t>
  </si>
  <si>
    <t xml:space="preserve">
----------
23,52</t>
  </si>
  <si>
    <t xml:space="preserve">
----------
2742</t>
  </si>
  <si>
    <t>1
----------
7,181</t>
  </si>
  <si>
    <t xml:space="preserve"> ФССЦ-12.2.05.05-0004
---------------------------------
Плиты из минеральной ваты ПЖ-120
(м3) </t>
  </si>
  <si>
    <t xml:space="preserve">
----------
530</t>
  </si>
  <si>
    <t xml:space="preserve">
----------
-1516</t>
  </si>
  <si>
    <t>1
----------
10,858</t>
  </si>
  <si>
    <t xml:space="preserve"> ФССЦ-12.2.05.09-0044
---------------------------------
Плиты теплоизоляционные из экструзионного вспененного полистирола ПЕНОПЛЭКС-45
(м3) </t>
  </si>
  <si>
    <t>5,83
----------
(116,6*0,05)</t>
  </si>
  <si>
    <t xml:space="preserve">
----------
1590,05</t>
  </si>
  <si>
    <t xml:space="preserve">
----------
9270</t>
  </si>
  <si>
    <t>1
----------
3,074</t>
  </si>
  <si>
    <t xml:space="preserve"> ФССЦ-14.5.01.10-0030
---------------------------------
Пена монтажная: ПЕНОФЛЕКС
(л) </t>
  </si>
  <si>
    <t>5,25
----------
(7*0,75)</t>
  </si>
  <si>
    <t xml:space="preserve">
----------
55,23</t>
  </si>
  <si>
    <t xml:space="preserve">
----------
290</t>
  </si>
  <si>
    <t>1
----------
7,462</t>
  </si>
  <si>
    <t xml:space="preserve"> ФЕР15-04-006-03
---------------------------------
Покрытие поверхностей грунтовкой глубокого проникновения: за 1 раз стен
(100 м2) </t>
  </si>
  <si>
    <t>1,11
----------
(111/100)</t>
  </si>
  <si>
    <t>44,73
----------
0,18</t>
  </si>
  <si>
    <t>0,97
----------
0,26</t>
  </si>
  <si>
    <t>50
----------
0</t>
  </si>
  <si>
    <t>1
----------
0</t>
  </si>
  <si>
    <t>26,52
----------
23,222</t>
  </si>
  <si>
    <t>11,598
----------
24,5</t>
  </si>
  <si>
    <t>Накладные расходы от ФОТ(49,94 руб.)</t>
  </si>
  <si>
    <t>Сметная прибыль от ФОТ(49,94 руб.)</t>
  </si>
  <si>
    <t xml:space="preserve"> ФССЦ-14.4.01.02-0101
---------------------------------
Грунтовка: акриловая глубокого проникновения "БИРСС Грунт КШ"
(т) </t>
  </si>
  <si>
    <t xml:space="preserve">
----------
11225,81</t>
  </si>
  <si>
    <t xml:space="preserve">
----------
128</t>
  </si>
  <si>
    <t>1
----------
7,449</t>
  </si>
  <si>
    <t xml:space="preserve"> ФЕРр61-1-3
---------------------------------
Сплошное выравнивание штукатурки стен полимерцементным раствором при толщине намета: до 5 мм
(100 м2) </t>
  </si>
  <si>
    <t>299,42
----------
370,97</t>
  </si>
  <si>
    <t>9,07
----------
3,92</t>
  </si>
  <si>
    <t>332
----------
412</t>
  </si>
  <si>
    <t>10
----------
4</t>
  </si>
  <si>
    <t>26,52
----------
5,836</t>
  </si>
  <si>
    <t>12,029
----------
25,388</t>
  </si>
  <si>
    <t>Накладные расходы от ФОТ(336,71 руб.)</t>
  </si>
  <si>
    <t>Сметная прибыль от ФОТ(336,71 руб.)</t>
  </si>
  <si>
    <t xml:space="preserve"> ФССЦ-04.3.02.05-0003
---------------------------------
Смесь штукатурная М 75, КНАУФ
(кг) </t>
  </si>
  <si>
    <t>972,36
----------
(0,97236*1000)</t>
  </si>
  <si>
    <t xml:space="preserve">
----------
1,72</t>
  </si>
  <si>
    <t xml:space="preserve">
----------
1672</t>
  </si>
  <si>
    <t>1
----------
6,343</t>
  </si>
  <si>
    <t>Облицовка стен гипсокартонными листами</t>
  </si>
  <si>
    <t xml:space="preserve"> ФЕР15-07-016-01
---------------------------------
Облицовка стен гипсокартонными листами на клее
(100 м2) </t>
  </si>
  <si>
    <t>2,865
----------
(286,5/100)</t>
  </si>
  <si>
    <t>447,7
----------
850,89</t>
  </si>
  <si>
    <t>4,38
----------
1,89</t>
  </si>
  <si>
    <t>1283
----------
2438</t>
  </si>
  <si>
    <t>13
----------
5</t>
  </si>
  <si>
    <t>26,52
----------
7,019</t>
  </si>
  <si>
    <t>12,025
----------
25,418</t>
  </si>
  <si>
    <t>Накладные расходы от ФОТ(1288,07 руб.)</t>
  </si>
  <si>
    <t>Сметная прибыль от ФОТ(1288,07 руб.)</t>
  </si>
  <si>
    <t xml:space="preserve">
----------
6941</t>
  </si>
  <si>
    <t>128
----------
1</t>
  </si>
  <si>
    <t>Накладные расходы от ФОТ(128,89 руб.)</t>
  </si>
  <si>
    <t>Сметная прибыль от ФОТ(128,89 руб.)</t>
  </si>
  <si>
    <t xml:space="preserve">
----------
331</t>
  </si>
  <si>
    <t>858
----------
1063</t>
  </si>
  <si>
    <t>26
----------
11</t>
  </si>
  <si>
    <t>Накладные расходы от ФОТ(869,07 руб.)</t>
  </si>
  <si>
    <t>Сметная прибыль от ФОТ(869,07 руб.)</t>
  </si>
  <si>
    <t>2510
----------
(2,51*1000)</t>
  </si>
  <si>
    <t xml:space="preserve">
----------
4317</t>
  </si>
  <si>
    <t xml:space="preserve"> ФЕР15-06-001-05
---------------------------------
Оклейка обоями стен по листовым материалам, гипсобетонным и гипсолитовым поверхностям: тиснеными и плотными
(100 м2) </t>
  </si>
  <si>
    <t>3,975
----------
((286,5+111)/100)</t>
  </si>
  <si>
    <t>267,57
----------
62,05</t>
  </si>
  <si>
    <t>1064
----------
247</t>
  </si>
  <si>
    <t>4
----------
1</t>
  </si>
  <si>
    <t>26,52
----------
4,33</t>
  </si>
  <si>
    <t>Накладные расходы от ФОТ(1064,62 руб.)</t>
  </si>
  <si>
    <t>Сметная прибыль от ФОТ(1064,62 руб.)</t>
  </si>
  <si>
    <t xml:space="preserve"> ФССЦ-01.6.02.02-0008
---------------------------------
Стеклообои: VETERMAN, рогожка средняя
(10 м2) </t>
  </si>
  <si>
    <t>39,75
----------
(397,5/10)</t>
  </si>
  <si>
    <t xml:space="preserve">
----------
65,13</t>
  </si>
  <si>
    <t xml:space="preserve">
----------
2589</t>
  </si>
  <si>
    <t>1
----------
9,65</t>
  </si>
  <si>
    <t xml:space="preserve"> ФЕР15-04-005-03
---------------------------------
Окраска поливинилацетатными водоэмульсионными составами улучшенная: по штукатурке стен
(100 м2) </t>
  </si>
  <si>
    <t>3,975
----------
(397,5/100)</t>
  </si>
  <si>
    <t>349,83
----------
280,3</t>
  </si>
  <si>
    <t>10,49
----------
2,01</t>
  </si>
  <si>
    <t>1391
----------
1114</t>
  </si>
  <si>
    <t>42
----------
8</t>
  </si>
  <si>
    <t>26,52
----------
2,618</t>
  </si>
  <si>
    <t>11,428
----------
25,323</t>
  </si>
  <si>
    <t>Накладные расходы от ФОТ(1398,56 руб.)</t>
  </si>
  <si>
    <t>Сметная прибыль от ФОТ(1398,56 руб.)</t>
  </si>
  <si>
    <t xml:space="preserve"> ФССЦ-14.3.02.01-0219
---------------------------------
Краска водоэмульсионная ВЭАК-1180
(т) </t>
  </si>
  <si>
    <t xml:space="preserve">
----------
15481</t>
  </si>
  <si>
    <t xml:space="preserve">
----------
3876</t>
  </si>
  <si>
    <t>1
----------
4,51</t>
  </si>
  <si>
    <t xml:space="preserve"> ФЕР10-01-036-01
---------------------------------
Установка уголков ПВХ на клее
(100 м) </t>
  </si>
  <si>
    <t>0,805
----------
(80,5/100)</t>
  </si>
  <si>
    <t>57,15
----------
36</t>
  </si>
  <si>
    <t>46
----------
29</t>
  </si>
  <si>
    <t>26,52
----------
5,483</t>
  </si>
  <si>
    <t>Накладные расходы от ФОТ(46,01 руб.)</t>
  </si>
  <si>
    <t>Сметная прибыль от ФОТ(46,01 руб.)</t>
  </si>
  <si>
    <t xml:space="preserve"> ФССЦ-11.3.03.13-0047
---------------------------------
Уголок ПВХ, размером: 40х40 мм
(10 м) </t>
  </si>
  <si>
    <t>8,05
----------
(80,5/10)</t>
  </si>
  <si>
    <t xml:space="preserve">
----------
44,3</t>
  </si>
  <si>
    <t xml:space="preserve">
----------
357</t>
  </si>
  <si>
    <t>1
----------
3,939</t>
  </si>
  <si>
    <t>Двери</t>
  </si>
  <si>
    <t xml:space="preserve"> ФЕР46-04-012-03
---------------------------------
Разборка деревянных заполнений проемов: дверных и воротных
(100 м2) </t>
  </si>
  <si>
    <t>241,95
----------
104,49</t>
  </si>
  <si>
    <t>19
----------
8</t>
  </si>
  <si>
    <t>12,035
----------
25,42</t>
  </si>
  <si>
    <t>Накладные расходы от ФОТ(67,35 руб.)</t>
  </si>
  <si>
    <t>Сметная прибыль от ФОТ(67,35 руб.)</t>
  </si>
  <si>
    <t xml:space="preserve"> ФЕР10-01-039-01
---------------------------------
Установка блоков в наружных и внутренних дверных проемах: в каменных стенах, площадь проема до 3 м2
(100 м2) </t>
  </si>
  <si>
    <t>0,222
----------
(12*1,85/100)</t>
  </si>
  <si>
    <t>821,89
----------
2088,57</t>
  </si>
  <si>
    <t>1132,88
----------
172,57</t>
  </si>
  <si>
    <t>182
----------
464</t>
  </si>
  <si>
    <t>252
----------
38</t>
  </si>
  <si>
    <t>26,52
----------
5,726</t>
  </si>
  <si>
    <t>9,361
----------
25,406</t>
  </si>
  <si>
    <t>Накладные расходы от ФОТ(220,77 руб.)</t>
  </si>
  <si>
    <t>Сметная прибыль от ФОТ(220,77 руб.)</t>
  </si>
  <si>
    <t xml:space="preserve"> ФССЦ-11.2.02.02-0031
---------------------------------
Блок дверной деревянный с рамочными полотнами однопольный ДН 21-10, площадь 2,05 м2, ДН 24-10, площадь 2,35 м2
(м2) </t>
  </si>
  <si>
    <t xml:space="preserve">
----------
207</t>
  </si>
  <si>
    <t xml:space="preserve">
----------
4595</t>
  </si>
  <si>
    <t>1
----------
13,135</t>
  </si>
  <si>
    <t xml:space="preserve"> ФССЦ-01.7.04.07-0003
---------------------------------
Комплект скобяных изделий для блоков входных дверей в помещение однопольных
(компл) </t>
  </si>
  <si>
    <t xml:space="preserve">
----------
94,68</t>
  </si>
  <si>
    <t xml:space="preserve">
----------
1136</t>
  </si>
  <si>
    <t>1
----------
4,724</t>
  </si>
  <si>
    <t xml:space="preserve"> ФССЦ-01.7.04.04-0012
---------------------------------
Замок врезной оцинкованный с цилиндровым механизмом из латуни
(компл) </t>
  </si>
  <si>
    <t xml:space="preserve">
----------
92,52</t>
  </si>
  <si>
    <t xml:space="preserve">
----------
1018</t>
  </si>
  <si>
    <t>1
----------
6,031</t>
  </si>
  <si>
    <t>внутреняя отделка в помещениях 8,11,14,15</t>
  </si>
  <si>
    <t xml:space="preserve"> ФЕРр61-4-7
---------------------------------
Ремонт штукатурки потолков по камню и бетону цементно-известковым раствором, площадью отдельных мест: до 1 м2 толщиной слоя до 20 мм
(100 м2) </t>
  </si>
  <si>
    <t>0,05
----------
(5/100)</t>
  </si>
  <si>
    <t>2513,39
----------
1197,22</t>
  </si>
  <si>
    <t>22,51
----------
9,72</t>
  </si>
  <si>
    <t>126
----------
60</t>
  </si>
  <si>
    <t>26,52
----------
5,585</t>
  </si>
  <si>
    <t>12,034
----------
25,42</t>
  </si>
  <si>
    <t>Накладные расходы от ФОТ(126,16 руб.)</t>
  </si>
  <si>
    <t>Сметная прибыль от ФОТ(126,16 руб.)</t>
  </si>
  <si>
    <t xml:space="preserve"> ФЕРр61-1-6
---------------------------------
Сплошное выравнивание штукатурки потолков цементно-известковым раствором при толщине намета: до 10 мм
(100 м2) </t>
  </si>
  <si>
    <t>0,22
----------
(22/100)</t>
  </si>
  <si>
    <t>400,79
----------
580,91</t>
  </si>
  <si>
    <t>20,94
----------
9,05</t>
  </si>
  <si>
    <t>88
----------
128</t>
  </si>
  <si>
    <t>26,52
----------
5,587</t>
  </si>
  <si>
    <t>12,038
----------
25,406</t>
  </si>
  <si>
    <t>Накладные расходы от ФОТ(90,16 руб.)</t>
  </si>
  <si>
    <t>Сметная прибыль от ФОТ(90,16 руб.)</t>
  </si>
  <si>
    <t xml:space="preserve"> ФЕРр62-17-2
---------------------------------
Окрашивание водоэмульсионными составами поверхностей потолков, ранее окрашенных: водоэмульсионной краской, с расчисткой старой краски до 10%
(100 м2) </t>
  </si>
  <si>
    <t>0,25
----------
(25/100)</t>
  </si>
  <si>
    <t>260,06
----------
186,6</t>
  </si>
  <si>
    <t>7,07
----------
2,05</t>
  </si>
  <si>
    <t>65
----------
47</t>
  </si>
  <si>
    <t>2
----------
1</t>
  </si>
  <si>
    <t>26,52
----------
3,83</t>
  </si>
  <si>
    <t>11,678
----------
25,337</t>
  </si>
  <si>
    <t>Накладные расходы от ФОТ(65,53 руб.)</t>
  </si>
  <si>
    <t>Сметная прибыль от ФОТ(65,53 руб.)</t>
  </si>
  <si>
    <t xml:space="preserve">
----------
245</t>
  </si>
  <si>
    <t xml:space="preserve"> ФЕРр62-16-2
---------------------------------
Окрашивание водоэмульсионными составами поверхностей стен, ранее окрашенных: водоэмульсионной краской с расчисткой старой краски до 10%
(100 м2) </t>
  </si>
  <si>
    <t>0,236
----------
((6,8+16,8)/100)</t>
  </si>
  <si>
    <t>210,82
----------
127,03</t>
  </si>
  <si>
    <t>50
----------
30</t>
  </si>
  <si>
    <t>2
----------
0</t>
  </si>
  <si>
    <t>26,52
----------
4,278</t>
  </si>
  <si>
    <t>Накладные расходы от ФОТ(50,23 руб.)</t>
  </si>
  <si>
    <t>Сметная прибыль от ФОТ(50,23 руб.)</t>
  </si>
  <si>
    <t xml:space="preserve">
----------
231</t>
  </si>
  <si>
    <t xml:space="preserve"> ФЕР15-02-016-01
---------------------------------
Штукатурка поверхностей внутри здания цементно-известковым или цементным раствором по камню и бетону: простая стен
(100 м2) </t>
  </si>
  <si>
    <t>0,232
----------
((16,6+6,6)/100)</t>
  </si>
  <si>
    <t>589,55
----------
865,26</t>
  </si>
  <si>
    <t>85,89
----------
50,25</t>
  </si>
  <si>
    <t>137
----------
201</t>
  </si>
  <si>
    <t>20
----------
12</t>
  </si>
  <si>
    <t>26,52
----------
6,55</t>
  </si>
  <si>
    <t>18,665
----------
25,454</t>
  </si>
  <si>
    <t>Накладные расходы от ФОТ(148,44 руб.)</t>
  </si>
  <si>
    <t>Сметная прибыль от ФОТ(148,44 руб.)</t>
  </si>
  <si>
    <t xml:space="preserve"> ФЕР15-01-019-05
---------------------------------
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
(100 м2) </t>
  </si>
  <si>
    <t>0,232
----------
(23,2/100)</t>
  </si>
  <si>
    <t>1058,09
----------
1,12</t>
  </si>
  <si>
    <t>31,75
----------
17,53</t>
  </si>
  <si>
    <t>245
----------
0</t>
  </si>
  <si>
    <t>7
----------
4</t>
  </si>
  <si>
    <t>26,52
----------
20,143</t>
  </si>
  <si>
    <t>17,287
----------
25,397</t>
  </si>
  <si>
    <t>Накладные расходы от ФОТ(249,55 руб.)</t>
  </si>
  <si>
    <t>Сметная прибыль от ФОТ(249,55 руб.)</t>
  </si>
  <si>
    <t xml:space="preserve"> ФССЦ-06.2.01.02-0014
---------------------------------
Плитка керамическая глазурованная для внутренней облицовки стен гладкая, цветная однотонная с завалом
(м2) </t>
  </si>
  <si>
    <t xml:space="preserve">
----------
115,01</t>
  </si>
  <si>
    <t xml:space="preserve">
----------
2668</t>
  </si>
  <si>
    <t>1
----------
3,593</t>
  </si>
  <si>
    <t xml:space="preserve"> ФССЦ-14.1.06.02-0001
---------------------------------
Клей для облицовочных работ водостойкий (сухая смесь)
(т) </t>
  </si>
  <si>
    <t xml:space="preserve">
----------
4316</t>
  </si>
  <si>
    <t xml:space="preserve">
----------
375</t>
  </si>
  <si>
    <t>1
----------
3,634</t>
  </si>
  <si>
    <t xml:space="preserve"> ФССЦ-04.3.02.09-0741
---------------------------------
Затирка эластичная для реставрации и заполнения швов между плитками шириной 4-16 мм, водостойкая
(т) </t>
  </si>
  <si>
    <t xml:space="preserve">
----------
9000</t>
  </si>
  <si>
    <t xml:space="preserve">
----------
104</t>
  </si>
  <si>
    <t>1
----------
2,861</t>
  </si>
  <si>
    <t>полы в 11,14,15</t>
  </si>
  <si>
    <t xml:space="preserve"> ФЕРр69-9-1
---------------------------------
Очистка помещений от строительного мусора
(100 т) </t>
  </si>
  <si>
    <t>0,0546
----------
(5,46/100)</t>
  </si>
  <si>
    <t>26,05
----------
6,85</t>
  </si>
  <si>
    <t>9,94
----------
26,05</t>
  </si>
  <si>
    <t>Накладные расходы от ФОТ(74,42 руб.)</t>
  </si>
  <si>
    <t>Сметная прибыль от ФОТ(74,42 руб.)</t>
  </si>
  <si>
    <t xml:space="preserve"> ФЕРр63-7-5
---------------------------------
Разборка облицовки стен: из керамических глазурованных плиток
(100 м2) </t>
  </si>
  <si>
    <t>0,112
----------
((11,2)/100)</t>
  </si>
  <si>
    <t>96,01
----------
4,73</t>
  </si>
  <si>
    <t>11
----------
1</t>
  </si>
  <si>
    <t>3,852
----------
25,393</t>
  </si>
  <si>
    <t>Накладные расходы от ФОТ(66,02 руб.)</t>
  </si>
  <si>
    <t>77%*0,85</t>
  </si>
  <si>
    <t>53,9%=77%*0,7</t>
  </si>
  <si>
    <t>Сметная прибыль от ФОТ(66,02 руб.)</t>
  </si>
  <si>
    <t>50%*0,72</t>
  </si>
  <si>
    <t>45%=50%*0,9</t>
  </si>
  <si>
    <t xml:space="preserve"> ФЕР46-04-006-01
---------------------------------
Разборка деревянных перегородок: оштукатуренных щитовых и дощатых однослойных
(100 м2) </t>
  </si>
  <si>
    <t>0,039
----------
(3,9/100)</t>
  </si>
  <si>
    <t>231,64
----------
100,04</t>
  </si>
  <si>
    <t>9
----------
4</t>
  </si>
  <si>
    <t>12,035
----------
25,419</t>
  </si>
  <si>
    <t>Накладные расходы от ФОТ(16,54 руб.)</t>
  </si>
  <si>
    <t>Сметная прибыль от ФОТ(16,54 руб.)</t>
  </si>
  <si>
    <t xml:space="preserve"> ФЕР46-04-011-02
---------------------------------
Разборка в зданиях и сооружения с агрессивными средами покрытий полов: из плиток, уложенных на растворе
(100 м2) </t>
  </si>
  <si>
    <t>0,213
----------
(21,3/100)</t>
  </si>
  <si>
    <t>2,8
----------
1</t>
  </si>
  <si>
    <t>Накладные расходы от ФОТ(60,57 руб.)</t>
  </si>
  <si>
    <t>110%*0,85 * 0.9</t>
  </si>
  <si>
    <t>Сметная прибыль от ФОТ(60,57 руб.)</t>
  </si>
  <si>
    <t>70%*0,72 * 0.85</t>
  </si>
  <si>
    <t xml:space="preserve"> ФЕР11-01-008-01
---------------------------------
Устройство тепло- и звукоизоляции засыпной: песчаной
(м3) </t>
  </si>
  <si>
    <t>29,93
----------
5,15</t>
  </si>
  <si>
    <t>90
----------
15</t>
  </si>
  <si>
    <t>11,149
----------
25,388</t>
  </si>
  <si>
    <t>Накладные расходы от ФОТ(87,09 руб.)</t>
  </si>
  <si>
    <t>Сметная прибыль от ФОТ(87,09 руб.)</t>
  </si>
  <si>
    <t xml:space="preserve"> ФССЦ-02.3.01.05-0002
---------------------------------
Песок для строительных работ из отсевов дробления, марка: 400 очень мелкий
(м3) </t>
  </si>
  <si>
    <t xml:space="preserve">
----------
35,37</t>
  </si>
  <si>
    <t xml:space="preserve">
----------
117</t>
  </si>
  <si>
    <t>1
----------
30,318</t>
  </si>
  <si>
    <t xml:space="preserve"> ФССЦ-08.4.02.03-0001
---------------------------------
Каркасы арматурные класса А-I диаметром: 8 мм
(т) </t>
  </si>
  <si>
    <t xml:space="preserve">
----------
7325,47</t>
  </si>
  <si>
    <t xml:space="preserve">
----------
26</t>
  </si>
  <si>
    <t>1
----------
13,465</t>
  </si>
  <si>
    <t xml:space="preserve"> ФЕР11-01-011-01
---------------------------------
Устройство стяжек: цементных толщиной 20 мм
(100 м2) </t>
  </si>
  <si>
    <t>282,66
----------
8,54</t>
  </si>
  <si>
    <t>43,61
----------
17,15</t>
  </si>
  <si>
    <t>60
----------
2</t>
  </si>
  <si>
    <t>26,52
----------
8,07</t>
  </si>
  <si>
    <t>11,478
----------
25,413</t>
  </si>
  <si>
    <t>Накладные расходы от ФОТ(63,86 руб.)</t>
  </si>
  <si>
    <t>123%*0,85 * 0.9</t>
  </si>
  <si>
    <t>93,6522%=123%*0,846 * 0.9</t>
  </si>
  <si>
    <t>Сметная прибыль от ФОТ(63,86 руб.)</t>
  </si>
  <si>
    <t>75%*0,72 * 0.85</t>
  </si>
  <si>
    <t>54,1875%=75%*0,85 * 0.85</t>
  </si>
  <si>
    <t xml:space="preserve"> ФССЦ-04.3.01.09-0016
---------------------------------
Раствор готовый кладочный, цементный, М200
(м3) </t>
  </si>
  <si>
    <t xml:space="preserve">
----------
600</t>
  </si>
  <si>
    <t xml:space="preserve">
----------
261</t>
  </si>
  <si>
    <t>1
----------
6,395</t>
  </si>
  <si>
    <t xml:space="preserve"> ФЕР11-01-011-02
---------------------------------
Устройство стяжек: на каждые 5 мм изменения толщины стяжки добавлять или исключать к расценке 11-01-011-01
(100 м2) 
---------------------------------
(  ПЗ=12 (ОЗП=12; ЭМ=12 к расх.; ЗПМ=12; МАТ=12 к расх.; ТЗ=12; ТЗМ=12))</t>
  </si>
  <si>
    <t>0,16
----------
(16/100)</t>
  </si>
  <si>
    <t>7,56
----------
2,84</t>
  </si>
  <si>
    <t>15
----------
5</t>
  </si>
  <si>
    <t>11,221
----------
25,377</t>
  </si>
  <si>
    <t>Накладные расходы от ФОТ(12,15 руб.)</t>
  </si>
  <si>
    <t>Сметная прибыль от ФОТ(12,15 руб.)</t>
  </si>
  <si>
    <t xml:space="preserve">
----------
588</t>
  </si>
  <si>
    <t xml:space="preserve"> ФЕР06-01-004-06
---------------------------------
Устройство: железобетонных крылец
(м3) </t>
  </si>
  <si>
    <t>0,585
----------
(0,65*1,2*0,75)</t>
  </si>
  <si>
    <t>41,37
----------
179,2</t>
  </si>
  <si>
    <t>8,75
----------
1,42</t>
  </si>
  <si>
    <t>24
----------
105</t>
  </si>
  <si>
    <t>5
----------
1</t>
  </si>
  <si>
    <t>26,52
----------
9,137</t>
  </si>
  <si>
    <t>11,317
----------
25,162</t>
  </si>
  <si>
    <t>Накладные расходы от ФОТ(25,03 руб.)</t>
  </si>
  <si>
    <t>Сметная прибыль от ФОТ(25,03 руб.)</t>
  </si>
  <si>
    <t>65%*0.85</t>
  </si>
  <si>
    <t>55,25%=65%*0.85</t>
  </si>
  <si>
    <t xml:space="preserve"> ФССЦ-08.4.03.03-0002
---------------------------------
Сталь арматурная рифленая свариваемая, класс A500С, диаметр 8 мм
(т) </t>
  </si>
  <si>
    <t xml:space="preserve">
----------
6213,48</t>
  </si>
  <si>
    <t xml:space="preserve">
----------
109</t>
  </si>
  <si>
    <t>1
----------
11,271</t>
  </si>
  <si>
    <t xml:space="preserve"> ФССЦ-04.1.02.05-0027
---------------------------------
Смеси бетонные тяжелого бетона (БСТ), крупность заполнителя 10 мм, класс В20 (М250)
(м3) </t>
  </si>
  <si>
    <t xml:space="preserve">
----------
695,01</t>
  </si>
  <si>
    <t xml:space="preserve">
----------
413</t>
  </si>
  <si>
    <t>1
----------
7</t>
  </si>
  <si>
    <t xml:space="preserve"> ФЕР11-01-027-02
---------------------------------
Устройство покрытий на цементном растворе из плиток: керамических для полов многоцветных
(100 м2) </t>
  </si>
  <si>
    <t>926,44
----------
7811,85</t>
  </si>
  <si>
    <t>122,7
----------
37,92</t>
  </si>
  <si>
    <t>197
----------
1664</t>
  </si>
  <si>
    <t>26
----------
8</t>
  </si>
  <si>
    <t>26,52
----------
7,889</t>
  </si>
  <si>
    <t>11,652
----------
25,408</t>
  </si>
  <si>
    <t>Накладные расходы от ФОТ(205,41 руб.)</t>
  </si>
  <si>
    <t>69,741%=123%*0,63 * 0.9</t>
  </si>
  <si>
    <t>Сметная прибыль от ФОТ(205,41 руб.)</t>
  </si>
  <si>
    <t>48,7687%=75%*0,765 * 0.85</t>
  </si>
  <si>
    <t xml:space="preserve"> ФЕР10-01-015-01
---------------------------------
Устройство перегородок каркасно-филенчатых в санузлах
(100 м2) </t>
  </si>
  <si>
    <t>0,04
----------
(4 / 100)</t>
  </si>
  <si>
    <t>776,99
----------
1280,97</t>
  </si>
  <si>
    <t>229,99
----------
40,6</t>
  </si>
  <si>
    <t>31
----------
51</t>
  </si>
  <si>
    <t>9
----------
2</t>
  </si>
  <si>
    <t>26,52
----------
9,97</t>
  </si>
  <si>
    <t>11,398
----------
25,31</t>
  </si>
  <si>
    <t>Накладные расходы от ФОТ(32,7 руб.)</t>
  </si>
  <si>
    <t>Сметная прибыль от ФОТ(32,7 руб.)</t>
  </si>
  <si>
    <t xml:space="preserve"> Прайс-лист ООО "Стройторг"
---------------------------------
Сантехническая туалетная перегородка СибФор – СК-16(Classic) (4024р/м2)
(м2) </t>
  </si>
  <si>
    <t xml:space="preserve">
----------
4186,67
(5024/1,2)</t>
  </si>
  <si>
    <t xml:space="preserve">
----------
16747</t>
  </si>
  <si>
    <t xml:space="preserve">
----------
95</t>
  </si>
  <si>
    <t>Раздел 3. Отопление масл. окраска</t>
  </si>
  <si>
    <t xml:space="preserve"> ФЕР15-04-030-04
---------------------------------
Масляная окраска металлических поверхностей: решеток, переплетов, труб диаметром менее 50 мм и т.п., количество окрасок 2
(100 м2) </t>
  </si>
  <si>
    <t>0,27
----------
(27/100)</t>
  </si>
  <si>
    <t>572,36
----------
88,57</t>
  </si>
  <si>
    <t>2,28
----------
0,49</t>
  </si>
  <si>
    <t>155
----------
24</t>
  </si>
  <si>
    <t>26,52
----------
4,373</t>
  </si>
  <si>
    <t>11,504
----------
24,98</t>
  </si>
  <si>
    <t>Накладные расходы от ФОТ(154,67 руб.)</t>
  </si>
  <si>
    <t>Сметная прибыль от ФОТ(154,67 руб.)</t>
  </si>
  <si>
    <t xml:space="preserve"> ФССЦ-14.4.02.04-0261
---------------------------------
Краски цветные, готовые к применению для внутренних работ МА-25: розово-бежевая, светло-бежевая, светло-серая
(т) </t>
  </si>
  <si>
    <t xml:space="preserve">
----------
15707</t>
  </si>
  <si>
    <t>1
----------
4,842</t>
  </si>
  <si>
    <t>Раздел 4. Освещение и розеточные сети</t>
  </si>
  <si>
    <t xml:space="preserve"> ФЕРр67-4-3
---------------------------------
Демонтаж: светильников с лампами накаливания
(100 шт) </t>
  </si>
  <si>
    <t>0,21
----------
(21/100)</t>
  </si>
  <si>
    <t>0,94
----------
0,41</t>
  </si>
  <si>
    <t>12,011
----------
25,122</t>
  </si>
  <si>
    <t>Накладные расходы от ФОТ(10,44 руб.)</t>
  </si>
  <si>
    <t>Сметная прибыль от ФОТ(10,44 руб.)</t>
  </si>
  <si>
    <t xml:space="preserve"> ФЕР15-01-047-15
---------------------------------
Устройство потолков: плитно-ячеистых по каркасу из оцинкованного профиля &lt;Армстронг&gt;
(100 м2) </t>
  </si>
  <si>
    <t>1,205
----------
(120,5/100)</t>
  </si>
  <si>
    <t>963,12
----------
5335,4</t>
  </si>
  <si>
    <t>324,71
----------
63,39</t>
  </si>
  <si>
    <t>1161
----------
6429</t>
  </si>
  <si>
    <t>391
----------
76</t>
  </si>
  <si>
    <t>26,52
----------
7,939</t>
  </si>
  <si>
    <t>11,445
----------
25,327</t>
  </si>
  <si>
    <t>Накладные расходы от ФОТ(1236,94 руб.)</t>
  </si>
  <si>
    <t>Сметная прибыль от ФОТ(1236,94 руб.)</t>
  </si>
  <si>
    <t xml:space="preserve"> ФЕРм08-03-594-17
---------------------------------
Светильник в подвесных потолках, устанавливаемый: на закладных деталях, количество ламп в светильнике до 4
(100 шт) </t>
  </si>
  <si>
    <t>0,26
----------
(26/100)</t>
  </si>
  <si>
    <t>1301,5
----------
45,7</t>
  </si>
  <si>
    <t>179,3
----------
24,85</t>
  </si>
  <si>
    <t>338
----------
12</t>
  </si>
  <si>
    <t>47
----------
6</t>
  </si>
  <si>
    <t>26,52
----------
11,626</t>
  </si>
  <si>
    <t>11,868
----------
25,368</t>
  </si>
  <si>
    <t>Накладные расходы от ФОТ(344,85 руб.)</t>
  </si>
  <si>
    <t>Сметная прибыль от ФОТ(344,85 руб.)</t>
  </si>
  <si>
    <t xml:space="preserve"> Тек. ст-ть
---------------------------------
Светильник  светодиодный (890:1,2:1,1=741,66)
(шт) </t>
  </si>
  <si>
    <t xml:space="preserve">
----------
741,67
(890/1,2)</t>
  </si>
  <si>
    <t xml:space="preserve">
----------
19283</t>
  </si>
  <si>
    <t xml:space="preserve"> ФЕРм08-03-593-06
---------------------------------
Светильник потолочный или настенный с креплением винтами или болтами для помещений: с нормальными условиями среды, одноламповый
(100 шт) </t>
  </si>
  <si>
    <t>0,06
----------
(6/100)</t>
  </si>
  <si>
    <t>700,75
----------
514,36</t>
  </si>
  <si>
    <t>158,72
----------
21,97</t>
  </si>
  <si>
    <t>42
----------
31</t>
  </si>
  <si>
    <t>10
----------
1</t>
  </si>
  <si>
    <t>26,52
----------
5,606</t>
  </si>
  <si>
    <t>11,87
----------
25,372</t>
  </si>
  <si>
    <t>Накладные расходы от ФОТ(43,37 руб.)</t>
  </si>
  <si>
    <t>Сметная прибыль от ФОТ(43,37 руб.)</t>
  </si>
  <si>
    <t xml:space="preserve"> ФССЦ-20.3.03.03-0027
---------------------------------
Светильники с лампой накаливания, потолочно-настенные, степень защиты IP44, мощность 100 Вт, со стеклом, НПБ 1101
(шт) </t>
  </si>
  <si>
    <t xml:space="preserve">
----------
47,82</t>
  </si>
  <si>
    <t xml:space="preserve">
----------
287</t>
  </si>
  <si>
    <t>1
----------
11,268</t>
  </si>
  <si>
    <t xml:space="preserve"> ФЕРр67-4-1
---------------------------------
Демонтаж: выключателей, розеток
(100 шт) </t>
  </si>
  <si>
    <t>0,22
----------
((12+10)/100)</t>
  </si>
  <si>
    <t>Накладные расходы от ФОТ(10,02 руб.)</t>
  </si>
  <si>
    <t>Сметная прибыль от ФОТ(10,02 руб.)</t>
  </si>
  <si>
    <t xml:space="preserve"> ФЕРм08-03-591-02
---------------------------------
Выключатель: одноклавишный утопленного типа при скрытой проводке
(100 шт) </t>
  </si>
  <si>
    <t>255,54
----------
34,95</t>
  </si>
  <si>
    <t>4,77
----------
0,64</t>
  </si>
  <si>
    <t>8
----------
1</t>
  </si>
  <si>
    <t>26,52
----------
10,56</t>
  </si>
  <si>
    <t>11,948
----------
25,266</t>
  </si>
  <si>
    <t>Накладные расходы от ФОТ(7,69 руб.)</t>
  </si>
  <si>
    <t>Сметная прибыль от ФОТ(7,69 руб.)</t>
  </si>
  <si>
    <t xml:space="preserve"> ФССЦ-20.4.01.02-0032
---------------------------------
Выключатель одноклавишный для скрытой проводки серии "Прима", марка: С16-053 с подсветкой, цвет белый
(10 шт) </t>
  </si>
  <si>
    <t>0,3
----------
(3/10)</t>
  </si>
  <si>
    <t xml:space="preserve">
----------
79,2</t>
  </si>
  <si>
    <t xml:space="preserve">
----------
24</t>
  </si>
  <si>
    <t>1
----------
11,706</t>
  </si>
  <si>
    <t xml:space="preserve"> ФЕРм08-03-591-05
---------------------------------
Выключатель: двухклавишный утопленного типа при скрытой проводке
(100 шт) </t>
  </si>
  <si>
    <t>0,12
----------
(12/100)</t>
  </si>
  <si>
    <t>260,3
----------
35,05</t>
  </si>
  <si>
    <t>31
----------
4</t>
  </si>
  <si>
    <t>26,52
----------
10,552</t>
  </si>
  <si>
    <t>Накладные расходы от ФОТ(31,32 руб.)</t>
  </si>
  <si>
    <t>Сметная прибыль от ФОТ(31,32 руб.)</t>
  </si>
  <si>
    <t xml:space="preserve"> ФССЦ-20.4.01.02-0014
---------------------------------
Выключатель двухклавишный для скрытой проводки серии "Прима", марка: С56-043, цвет белый
(10 шт) </t>
  </si>
  <si>
    <t>1,2
----------
(12/10)</t>
  </si>
  <si>
    <t xml:space="preserve">
----------
71</t>
  </si>
  <si>
    <t xml:space="preserve">
----------
85</t>
  </si>
  <si>
    <t>1
----------
10,549</t>
  </si>
  <si>
    <t xml:space="preserve"> ФЕРм08-03-591-09
---------------------------------
Розетка штепсельная: утопленного типа при скрытой проводке
(100 шт) </t>
  </si>
  <si>
    <t>0,4
----------
(40/100)</t>
  </si>
  <si>
    <t>302,36
----------
62,22</t>
  </si>
  <si>
    <t>121
----------
25</t>
  </si>
  <si>
    <t>26,52
----------
12,303</t>
  </si>
  <si>
    <t>Накладные расходы от ФОТ(121,2 руб.)</t>
  </si>
  <si>
    <t>Сметная прибыль от ФОТ(121,2 руб.)</t>
  </si>
  <si>
    <t xml:space="preserve"> ФССЦ-20.4.03.06-0003
---------------------------------
Розетка скрытой проводки
(100 шт) </t>
  </si>
  <si>
    <t>0,1
----------
(10/100)</t>
  </si>
  <si>
    <t xml:space="preserve">
----------
863</t>
  </si>
  <si>
    <t xml:space="preserve">
----------
86</t>
  </si>
  <si>
    <t>1
----------
5,837</t>
  </si>
  <si>
    <t xml:space="preserve"> ФССЦ-20.4.03.06-0004
---------------------------------
Розетка скрытой проводки двухгнездная
(100 шт) </t>
  </si>
  <si>
    <t xml:space="preserve">
----------
932</t>
  </si>
  <si>
    <t xml:space="preserve">
----------
93</t>
  </si>
  <si>
    <t>1
----------
8,372</t>
  </si>
  <si>
    <t xml:space="preserve"> ФССЦ-20.4.03.06-0003
---------------------------------
Розетка скрытой проводки для интернета
(100 шт) </t>
  </si>
  <si>
    <t xml:space="preserve"> ФССЦ-20.4.03.03-0014
---------------------------------
Розетка телефонная для скрытой проводки, марка РТ-4, белая
(100 шт) </t>
  </si>
  <si>
    <t xml:space="preserve">
----------
769</t>
  </si>
  <si>
    <t xml:space="preserve">
----------
77</t>
  </si>
  <si>
    <t>1
----------
4,287</t>
  </si>
  <si>
    <t xml:space="preserve"> ФЕРм08-02-403-02
---------------------------------
Провод групповой в защитной оболочке или кабель трех-пятижильный в готовых каналах стен и перекрытий
(100 м) </t>
  </si>
  <si>
    <t>0,95
----------
(95/100)</t>
  </si>
  <si>
    <t>125,96
----------
33,2</t>
  </si>
  <si>
    <t>3,62
----------
0,5</t>
  </si>
  <si>
    <t>120
----------
32</t>
  </si>
  <si>
    <t>3
----------
0</t>
  </si>
  <si>
    <t>26,52
----------
4,845</t>
  </si>
  <si>
    <t>11,876
----------
25,46</t>
  </si>
  <si>
    <t>Накладные расходы от ФОТ(120,14 руб.)</t>
  </si>
  <si>
    <t>Сметная прибыль от ФОТ(120,14 руб.)</t>
  </si>
  <si>
    <t xml:space="preserve"> Тек. ст-ть
---------------------------------
Кабель ВВГ нг-LS 3*2.5
(м) </t>
  </si>
  <si>
    <t xml:space="preserve">
----------
35,31
(42,37/1,2)</t>
  </si>
  <si>
    <t xml:space="preserve">
----------
1448</t>
  </si>
  <si>
    <t xml:space="preserve"> Тек. ст-ть
---------------------------------
Кабель ВВГ нг-LS 3*1.5
(м) </t>
  </si>
  <si>
    <t xml:space="preserve">
----------
33,38
(40,06/1,2)</t>
  </si>
  <si>
    <t xml:space="preserve">
----------
1803</t>
  </si>
  <si>
    <t xml:space="preserve"> Тек. ст-ть
---------------------------------
Коробка распределительная 41236
(шт) </t>
  </si>
  <si>
    <t xml:space="preserve">
----------
11,56
(13,87/1,2)</t>
  </si>
  <si>
    <t xml:space="preserve">
----------
116</t>
  </si>
  <si>
    <t xml:space="preserve"> Тек. ст-ть
---------------------------------
Кабель-канал 25*25 (2м)
(шт) </t>
  </si>
  <si>
    <t xml:space="preserve">
----------
38,33
(46,00/1,2)</t>
  </si>
  <si>
    <t>Раздел 5. Сантехнические работы</t>
  </si>
  <si>
    <t xml:space="preserve"> ФЕРр65-2-1
---------------------------------
Разборка трубопроводов из чугунных канализационных труб диаметром: 50 мм
(100 м) </t>
  </si>
  <si>
    <t>0,04
----------
(4/100)</t>
  </si>
  <si>
    <t>5
----------
2,16</t>
  </si>
  <si>
    <t>12,04
----------
25,421</t>
  </si>
  <si>
    <t>Накладные расходы от ФОТ(23,37 руб.)</t>
  </si>
  <si>
    <t>74%*0,85</t>
  </si>
  <si>
    <t>51,8%=74%*0,7</t>
  </si>
  <si>
    <t>Сметная прибыль от ФОТ(23,37 руб.)</t>
  </si>
  <si>
    <t xml:space="preserve"> ФЕРр65-2-2
---------------------------------
Разборка трубопроводов из чугунных канализационных труб диаметром: 100 мм
(100 м) </t>
  </si>
  <si>
    <t>10
----------
4,32</t>
  </si>
  <si>
    <t>12,039
----------
25,419</t>
  </si>
  <si>
    <t>Накладные расходы от ФОТ(36,3 руб.)</t>
  </si>
  <si>
    <t>Сметная прибыль от ФОТ(36,3 руб.)</t>
  </si>
  <si>
    <t xml:space="preserve"> ФЕРр65-1-1
---------------------------------
Разборка трубопроводов из водогазопроводных труб диаметром: до 32 мм
(100 м) </t>
  </si>
  <si>
    <t>0,07
----------
(7/100)</t>
  </si>
  <si>
    <t>230,97
----------
28,1</t>
  </si>
  <si>
    <t>4,56
----------
0,68</t>
  </si>
  <si>
    <t>16
----------
2</t>
  </si>
  <si>
    <t>26,52
----------
12,05</t>
  </si>
  <si>
    <t>5,173
----------
25,235</t>
  </si>
  <si>
    <t>Накладные расходы от ФОТ(16,22 руб.)</t>
  </si>
  <si>
    <t>Сметная прибыль от ФОТ(16,22 руб.)</t>
  </si>
  <si>
    <t xml:space="preserve"> ФЕРр65-4-2
---------------------------------
Демонтаж: унитазов и писсуаров
(100 шт) </t>
  </si>
  <si>
    <t>Накладные расходы от ФОТ(21,94 руб.)</t>
  </si>
  <si>
    <t>Сметная прибыль от ФОТ(21,94 руб.)</t>
  </si>
  <si>
    <t xml:space="preserve"> ФЕРр65-4-1
---------------------------------
Демонтаж: умывальников и раковин
(100 шт) </t>
  </si>
  <si>
    <t>0,02
----------
(2/100)</t>
  </si>
  <si>
    <t>8,13
----------
3,51</t>
  </si>
  <si>
    <t>12,032
----------
25,419</t>
  </si>
  <si>
    <t>Накладные расходы от ФОТ(8,82 руб.)</t>
  </si>
  <si>
    <t>Сметная прибыль от ФОТ(8,82 руб.)</t>
  </si>
  <si>
    <t xml:space="preserve"> ФЕРр65-3-7
---------------------------------
Снятие смесителя: без душевой сетки
(100 шт) </t>
  </si>
  <si>
    <t>2,19
----------
0,95</t>
  </si>
  <si>
    <t>12,027
----------
25,284</t>
  </si>
  <si>
    <t>Накладные расходы от ФОТ(6,28 руб.)</t>
  </si>
  <si>
    <t>Сметная прибыль от ФОТ(6,28 руб.)</t>
  </si>
  <si>
    <t xml:space="preserve"> ФЕР16-04-004-01
---------------------------------
Прокладка внутренних трубопроводов канализации из полипропиленовых труб диаметром: 50 мм
(100 м) </t>
  </si>
  <si>
    <t>563,25
----------
27,16</t>
  </si>
  <si>
    <t>8,98
----------
1,27</t>
  </si>
  <si>
    <t>23
----------
1</t>
  </si>
  <si>
    <t>26,52
----------
8,302</t>
  </si>
  <si>
    <t>11,207
----------
25,457</t>
  </si>
  <si>
    <t>Накладные расходы от ФОТ(22,58 руб.)</t>
  </si>
  <si>
    <t>128%*0,85 * 0.9</t>
  </si>
  <si>
    <t>97,4592%=128%*0,846 * 0.9</t>
  </si>
  <si>
    <t>Сметная прибыль от ФОТ(22,58 руб.)</t>
  </si>
  <si>
    <t>83%*0,72 * 0.85</t>
  </si>
  <si>
    <t>59,9675%=83%*0,85 * 0.85</t>
  </si>
  <si>
    <t xml:space="preserve"> Прайс"Стройторг"
---------------------------------
Отвод "Политрон" 50х50
(шт) </t>
  </si>
  <si>
    <t xml:space="preserve">
----------
25,83
(31/1,2)</t>
  </si>
  <si>
    <t xml:space="preserve"> Прайс"Стройторг"
---------------------------------
Тройник "Политрон" 50х50х50
(шт) </t>
  </si>
  <si>
    <t xml:space="preserve">
----------
57,5
(69/1,2)</t>
  </si>
  <si>
    <t xml:space="preserve">
----------
58</t>
  </si>
  <si>
    <t xml:space="preserve"> Прайс"Стройторг"
---------------------------------
Труба "Политрон" 50х0,25
(шт) </t>
  </si>
  <si>
    <t xml:space="preserve">
----------
51,67
(62/1,2)</t>
  </si>
  <si>
    <t xml:space="preserve">
----------
362</t>
  </si>
  <si>
    <t xml:space="preserve"> Прайс"Стройторг"
---------------------------------
Труба "Политрон" 50х0,5
(шт) </t>
  </si>
  <si>
    <t xml:space="preserve">
----------
70,83
(85/1,2)</t>
  </si>
  <si>
    <t xml:space="preserve">
----------
283</t>
  </si>
  <si>
    <t xml:space="preserve"> ФЕР16-04-004-02
---------------------------------
Прокладка внутренних трубопроводов канализации из полипропиленовых труб диаметром: 110 мм
(100 м) </t>
  </si>
  <si>
    <t>524,8
----------
58,29</t>
  </si>
  <si>
    <t>41,24
----------
5,87</t>
  </si>
  <si>
    <t>26
----------
3</t>
  </si>
  <si>
    <t>26,52
----------
9,499</t>
  </si>
  <si>
    <t>11,16
----------
25,373</t>
  </si>
  <si>
    <t>Накладные расходы от ФОТ(26,53 руб.)</t>
  </si>
  <si>
    <t>Сметная прибыль от ФОТ(26,53 руб.)</t>
  </si>
  <si>
    <t xml:space="preserve"> Прайс"Стройторг"
---------------------------------
Отвод "Политрон" 50х110
(шт) </t>
  </si>
  <si>
    <t xml:space="preserve">
----------
162,5
(195/1,2)</t>
  </si>
  <si>
    <t xml:space="preserve">
----------
325</t>
  </si>
  <si>
    <t xml:space="preserve"> Прайс"Стройторг"
---------------------------------
Тройник "Политрон" 90х110х110
(шт) </t>
  </si>
  <si>
    <t xml:space="preserve">
----------
125
(150/1,2)</t>
  </si>
  <si>
    <t xml:space="preserve">
----------
250</t>
  </si>
  <si>
    <t xml:space="preserve"> Прайс"Стройторг"
---------------------------------
Труба "Политрон" 110х0,25
(шт) </t>
  </si>
  <si>
    <t xml:space="preserve">
----------
133,33
(160/1,2)</t>
  </si>
  <si>
    <t xml:space="preserve">
----------
267</t>
  </si>
  <si>
    <t xml:space="preserve"> Прайс"Стройторг"
---------------------------------
Труба "Политрон" 110х0,5
(шт) </t>
  </si>
  <si>
    <t xml:space="preserve">
----------
170,83
(205/1,2)</t>
  </si>
  <si>
    <t xml:space="preserve">
----------
683</t>
  </si>
  <si>
    <t xml:space="preserve"> Прайс"Стройторг"
---------------------------------
Труба "Политрон" 110х1,5
(шт) </t>
  </si>
  <si>
    <t xml:space="preserve">
----------
395,83
(475/1,2)</t>
  </si>
  <si>
    <t xml:space="preserve">
----------
396</t>
  </si>
  <si>
    <t xml:space="preserve"> Прайс"Стройторг"
---------------------------------
Заглушка "Политрон" 110
(шт) </t>
  </si>
  <si>
    <t xml:space="preserve">
----------
23,33
(28/1,2)</t>
  </si>
  <si>
    <t xml:space="preserve">
----------
23</t>
  </si>
  <si>
    <t xml:space="preserve"> Прайс"Стройторг"
---------------------------------
Ревизия "Политрон" 110
(шт) </t>
  </si>
  <si>
    <t xml:space="preserve">
----------
108,33
(130/1,2)</t>
  </si>
  <si>
    <t xml:space="preserve">
----------
108</t>
  </si>
  <si>
    <t xml:space="preserve"> ФЕР18-02-004-01
---------------------------------
Монтаж водонагревателей электрических накопительных (емкостных) объемом: до 50 л
(шт) </t>
  </si>
  <si>
    <t>3,67
----------
0,89</t>
  </si>
  <si>
    <t>26,52
----------
1,326</t>
  </si>
  <si>
    <t>Накладные расходы от ФОТ(3,67 руб.)</t>
  </si>
  <si>
    <t>128%*0.9</t>
  </si>
  <si>
    <t>115,2%=128%*0.9</t>
  </si>
  <si>
    <t>Сметная прибыль от ФОТ(3,67 руб.)</t>
  </si>
  <si>
    <t>83%*0.85</t>
  </si>
  <si>
    <t>70,55%=83%*0.85</t>
  </si>
  <si>
    <t xml:space="preserve"> Прайс"Сила воды"
---------------------------------
Водонагревателей электрических накопительных (емкостных) объемом:50л
(шт) </t>
  </si>
  <si>
    <t xml:space="preserve">
----------
5916,67
(7100/1,2)</t>
  </si>
  <si>
    <t xml:space="preserve">
----------
5917</t>
  </si>
  <si>
    <t xml:space="preserve"> ФЕР46-03-013-46
---------------------------------
Сверление горизонтальных отверстий в бетонных конструкциях стен перфоратором глубиной 200 мм диаметром: свыше 20 мм до 25 мм
(100 отверстий) </t>
  </si>
  <si>
    <t>0,02
----------
(2 / 100)</t>
  </si>
  <si>
    <t>Накладные расходы от ФОТ(1,1 руб.)</t>
  </si>
  <si>
    <t>Сметная прибыль от ФОТ(1,1 руб.)</t>
  </si>
  <si>
    <t xml:space="preserve"> ФЕР16-04-005-01
---------------------------------
Прокладка внутренних трубопроводов водоснабжения и отопления из многослойных полипропиленовых труб, из заранее собранных узлов, наружным диаметром: 20 мм
(100 м) </t>
  </si>
  <si>
    <t>0,12
----------
(12 / 100)</t>
  </si>
  <si>
    <t>128,87
----------
89,83</t>
  </si>
  <si>
    <t>38,99
----------
0,23</t>
  </si>
  <si>
    <t>15
----------
11</t>
  </si>
  <si>
    <t>5
----------
0</t>
  </si>
  <si>
    <t>26,52
----------
5,352</t>
  </si>
  <si>
    <t>1,522
----------
25,522</t>
  </si>
  <si>
    <t>Накладные расходы от ФОТ(15,49 руб.)</t>
  </si>
  <si>
    <t>Сметная прибыль от ФОТ(15,49 руб.)</t>
  </si>
  <si>
    <t xml:space="preserve"> Прайс"Стройторг"
---------------------------------
РР Труба PN 20 Ду 20
(м) </t>
  </si>
  <si>
    <t xml:space="preserve">
----------
62,5
(75/1,2)</t>
  </si>
  <si>
    <t xml:space="preserve">
----------
438</t>
  </si>
  <si>
    <t xml:space="preserve"> Прайс"Стройторг"
---------------------------------
РР Труба PN 25 (арм. стекл) Ду 20
(м) </t>
  </si>
  <si>
    <t xml:space="preserve">
----------
120,83
(145/1,2)</t>
  </si>
  <si>
    <t xml:space="preserve">
----------
483</t>
  </si>
  <si>
    <t xml:space="preserve"> Прайс"Стройторг"
---------------------------------
РР Крановый шаровый 20
(шт) </t>
  </si>
  <si>
    <t xml:space="preserve">
----------
256,67
(308/1,2)</t>
  </si>
  <si>
    <t xml:space="preserve">
----------
1540</t>
  </si>
  <si>
    <t xml:space="preserve"> Прайс"Стройторг"
---------------------------------
РР Муфта 20
(шт) </t>
  </si>
  <si>
    <t xml:space="preserve">
----------
6,67
(8/1,2)</t>
  </si>
  <si>
    <t xml:space="preserve">
----------
40</t>
  </si>
  <si>
    <t xml:space="preserve"> Прайс"Стройторг"
---------------------------------
РР Муфта МКРВР 20х1/2"
(шт) </t>
  </si>
  <si>
    <t xml:space="preserve">
----------
95,83
(115/1,2)</t>
  </si>
  <si>
    <t xml:space="preserve">
----------
192</t>
  </si>
  <si>
    <t xml:space="preserve"> Прайс"Стройторг"
---------------------------------
РР Опора 20
(шт) </t>
  </si>
  <si>
    <t xml:space="preserve">
----------
7,5
(9/1,2)</t>
  </si>
  <si>
    <t xml:space="preserve">
----------
75</t>
  </si>
  <si>
    <t xml:space="preserve"> Прайс"Стройторг"
---------------------------------
РР Тройник 20-20-20
(шт) </t>
  </si>
  <si>
    <t xml:space="preserve">
----------
16,67
(20/1,2)</t>
  </si>
  <si>
    <t xml:space="preserve">
----------
67</t>
  </si>
  <si>
    <t xml:space="preserve"> Прайс"Стройторг"
---------------------------------
РР Угольник 90х20
(шт) </t>
  </si>
  <si>
    <t xml:space="preserve">
----------
9,17
(11/1,2)</t>
  </si>
  <si>
    <t xml:space="preserve">
----------
73</t>
  </si>
  <si>
    <t xml:space="preserve"> ФЕР17-01-003-01
---------------------------------
Установка унитазов: с бачком непосредственно присоединенным
(10 компл) </t>
  </si>
  <si>
    <t>0,2
----------
(2/10)</t>
  </si>
  <si>
    <t>211,12
----------
283,53</t>
  </si>
  <si>
    <t>35,63
----------
8,84</t>
  </si>
  <si>
    <t>42
----------
57</t>
  </si>
  <si>
    <t>7
----------
2</t>
  </si>
  <si>
    <t>26,52
----------
5,459</t>
  </si>
  <si>
    <t>11,577
----------
25,374</t>
  </si>
  <si>
    <t>Накладные расходы от ФОТ(43,99 руб.)</t>
  </si>
  <si>
    <t>72,576%=128%*0,63 * 0.9</t>
  </si>
  <si>
    <t>Сметная прибыль от ФОТ(43,99 руб.)</t>
  </si>
  <si>
    <t>53,9708%=83%*0,765 * 0.85</t>
  </si>
  <si>
    <t xml:space="preserve"> Прайс"Стройторг"
---------------------------------
Унитаз-компакт «Комфорт»
(компл.) </t>
  </si>
  <si>
    <t xml:space="preserve">
----------
4000
(4800/1,2)</t>
  </si>
  <si>
    <t xml:space="preserve">
----------
8000</t>
  </si>
  <si>
    <t xml:space="preserve"> ФССЦ-18.2.06.08-0001
---------------------------------
Гофра для унитаза WC-F20P гладкая, без лепестков, длиной от 200 мм до 410
(шт) </t>
  </si>
  <si>
    <t xml:space="preserve">
----------
17,32</t>
  </si>
  <si>
    <t xml:space="preserve">
----------
35</t>
  </si>
  <si>
    <t>1
----------
28,008</t>
  </si>
  <si>
    <t xml:space="preserve"> ФССЦ-18.2.06.08-0011
---------------------------------
Подводка гибкая армированная резиновая, диаметр 15 мм, длина 300 мм
(10 шт) </t>
  </si>
  <si>
    <t xml:space="preserve">
----------
96,3</t>
  </si>
  <si>
    <t xml:space="preserve">
----------
19</t>
  </si>
  <si>
    <t>1
----------
6,804</t>
  </si>
  <si>
    <t xml:space="preserve"> ФЕР17-01-001-14
---------------------------------
Установка умывальников одиночных: с подводкой холодной и горячей воды
(10 компл) </t>
  </si>
  <si>
    <t>0,1
----------
(1/10)</t>
  </si>
  <si>
    <t>187,59
----------
99,56</t>
  </si>
  <si>
    <t>17,2
----------
4,08</t>
  </si>
  <si>
    <t>19
----------
10</t>
  </si>
  <si>
    <t>26,52
----------
8,528</t>
  </si>
  <si>
    <t>11,553
----------
25,326</t>
  </si>
  <si>
    <t>Накладные расходы от ФОТ(19,17 руб.)</t>
  </si>
  <si>
    <t>Сметная прибыль от ФОТ(19,17 руб.)</t>
  </si>
  <si>
    <t xml:space="preserve"> Прайс - Лист
---------------------------------
Умывальники полуфарфоровые и фарфоровые с кронштейнами, сифоном бутылочным латунным и выпуском, овальные со скрытыми установочными поверхностями без спинки, размер 550х480х150 мм
(компл.) </t>
  </si>
  <si>
    <t xml:space="preserve">
----------
3841,67
(4610/1,2)</t>
  </si>
  <si>
    <t xml:space="preserve">
----------
3842</t>
  </si>
  <si>
    <t xml:space="preserve"> ФЕР17-01-002-03
---------------------------------
Установка смесителей
(10 шт) </t>
  </si>
  <si>
    <t>67,34
----------
15,42</t>
  </si>
  <si>
    <t>26,52
----------
6,156</t>
  </si>
  <si>
    <t>Накладные расходы от ФОТ(6,73 руб.)</t>
  </si>
  <si>
    <t>Сметная прибыль от ФОТ(6,73 руб.)</t>
  </si>
  <si>
    <t xml:space="preserve"> ФССЦ-18.1.10.10-0072
---------------------------------
Смесители латунные с гальванопокрытием для мойки настольный, с верхней камерой смешения
(шт) </t>
  </si>
  <si>
    <t xml:space="preserve">
----------
143</t>
  </si>
  <si>
    <t>1
----------
7,418</t>
  </si>
  <si>
    <t xml:space="preserve"> ФССЦпг-01-01-01-041
---------------------------------
Погрузо-разгрузочные работы при автомобильных перевозках: Погрузка мусора строительного с погрузкой вручную
(1 т груза) </t>
  </si>
  <si>
    <t>1
----------
13,5</t>
  </si>
  <si>
    <t>13,5
----------
1</t>
  </si>
  <si>
    <t xml:space="preserve"> ФССЦпг-03-21-01-010
---------------------------------
Перевозка грузов автомобилями-самосвалами грузоподъемностью 10 т работающих вне карьера на расстояние: I класс груза до 10 км
(1 т груза) </t>
  </si>
  <si>
    <t>1
----------
12,911</t>
  </si>
  <si>
    <t>12,911
----------
1</t>
  </si>
  <si>
    <t>ВСЕГО по смете</t>
  </si>
  <si>
    <t>Составлен в базисных и текущих ценах по состоянию на 1кв. 2022г.</t>
  </si>
  <si>
    <t>на Текущий ремонт кабинетов - 9 шт. 1 этаж, МБОУ "О(С)ОШ № 1"  пр. Ленина,4 г. Рубцовск</t>
  </si>
  <si>
    <t>МБОУ "О(С)ОШ № 1" г. Рубцовск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</si>
</sst>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 Cyr"/>
      <charset val="204"/>
    </font>
    <font>
      <b/>
      <sz val="13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61">
    <xf numFmtId="0" fontId="0" fillId="0" borderId="0" xfId="0"/>
    <xf numFmtId="0" fontId="8" fillId="0" borderId="0" xfId="0" applyFont="1"/>
    <xf numFmtId="0" fontId="8" fillId="0" borderId="0" xfId="14" applyFont="1" applyBorder="1">
      <alignment horizontal="center"/>
    </xf>
    <xf numFmtId="0" fontId="8" fillId="0" borderId="0" xfId="5" applyFont="1">
      <alignment horizontal="right" vertical="top" wrapText="1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top"/>
    </xf>
    <xf numFmtId="0" fontId="10" fillId="0" borderId="0" xfId="5" applyFont="1" applyAlignment="1">
      <alignment horizontal="right" vertical="top"/>
    </xf>
    <xf numFmtId="0" fontId="10" fillId="0" borderId="0" xfId="0" applyFont="1" applyAlignment="1">
      <alignment horizontal="left" inden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25" applyFont="1">
      <alignment horizontal="left" vertical="top"/>
    </xf>
    <xf numFmtId="0" fontId="10" fillId="0" borderId="0" xfId="26" applyFont="1">
      <alignment horizontal="left" vertical="top"/>
    </xf>
    <xf numFmtId="0" fontId="10" fillId="0" borderId="0" xfId="24" applyFont="1" applyBorder="1" applyAlignment="1">
      <alignment horizontal="left"/>
    </xf>
    <xf numFmtId="0" fontId="19" fillId="0" borderId="0" xfId="14" applyFont="1" applyBorder="1">
      <alignment horizontal="center"/>
    </xf>
    <xf numFmtId="0" fontId="10" fillId="0" borderId="3" xfId="21" applyFont="1" applyBorder="1">
      <alignment horizontal="center"/>
    </xf>
    <xf numFmtId="49" fontId="10" fillId="0" borderId="1" xfId="21" applyNumberFormat="1" applyFont="1" applyBorder="1" applyAlignment="1">
      <alignment horizontal="center" vertical="top"/>
    </xf>
    <xf numFmtId="0" fontId="10" fillId="0" borderId="1" xfId="21" applyFont="1" applyBorder="1" applyAlignment="1">
      <alignment horizontal="left" vertical="top" wrapText="1"/>
    </xf>
    <xf numFmtId="0" fontId="10" fillId="0" borderId="1" xfId="21" applyFont="1" applyBorder="1" applyAlignment="1">
      <alignment horizontal="center" vertical="top" wrapText="1"/>
    </xf>
    <xf numFmtId="0" fontId="10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right" vertical="top" wrapText="1"/>
    </xf>
    <xf numFmtId="49" fontId="12" fillId="0" borderId="1" xfId="21" applyNumberFormat="1" applyFont="1" applyBorder="1" applyAlignment="1">
      <alignment horizontal="center" vertical="top"/>
    </xf>
    <xf numFmtId="0" fontId="12" fillId="0" borderId="1" xfId="21" applyFont="1" applyBorder="1" applyAlignment="1">
      <alignment horizontal="left" vertical="top"/>
    </xf>
    <xf numFmtId="0" fontId="12" fillId="0" borderId="1" xfId="21" applyFont="1" applyBorder="1" applyAlignment="1">
      <alignment horizontal="center" vertical="top"/>
    </xf>
    <xf numFmtId="9" fontId="12" fillId="0" borderId="1" xfId="21" applyNumberFormat="1" applyFont="1" applyBorder="1" applyAlignment="1">
      <alignment horizontal="right" vertical="top"/>
    </xf>
    <xf numFmtId="0" fontId="12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center" vertical="top"/>
    </xf>
    <xf numFmtId="49" fontId="10" fillId="0" borderId="3" xfId="21" applyNumberFormat="1" applyFont="1" applyBorder="1" applyAlignment="1">
      <alignment horizontal="center" vertical="top"/>
    </xf>
    <xf numFmtId="0" fontId="10" fillId="0" borderId="3" xfId="21" applyFont="1" applyBorder="1" applyAlignment="1">
      <alignment horizontal="left" vertical="top" wrapText="1"/>
    </xf>
    <xf numFmtId="0" fontId="10" fillId="0" borderId="3" xfId="21" applyFont="1" applyBorder="1" applyAlignment="1">
      <alignment horizontal="center" vertical="top"/>
    </xf>
    <xf numFmtId="0" fontId="10" fillId="0" borderId="3" xfId="21" applyFont="1" applyBorder="1" applyAlignment="1">
      <alignment horizontal="right" vertical="top"/>
    </xf>
    <xf numFmtId="0" fontId="10" fillId="0" borderId="3" xfId="21" applyFont="1" applyBorder="1" applyAlignment="1">
      <alignment horizontal="right" vertical="top" wrapText="1"/>
    </xf>
    <xf numFmtId="49" fontId="12" fillId="0" borderId="3" xfId="21" applyNumberFormat="1" applyFont="1" applyBorder="1" applyAlignment="1">
      <alignment horizontal="center" vertical="top"/>
    </xf>
    <xf numFmtId="0" fontId="12" fillId="0" borderId="3" xfId="21" applyFont="1" applyBorder="1" applyAlignment="1">
      <alignment horizontal="left" vertical="top"/>
    </xf>
    <xf numFmtId="0" fontId="12" fillId="0" borderId="3" xfId="21" applyFont="1" applyBorder="1" applyAlignment="1">
      <alignment horizontal="center" vertical="top"/>
    </xf>
    <xf numFmtId="0" fontId="12" fillId="0" borderId="3" xfId="21" applyFont="1" applyBorder="1" applyAlignment="1">
      <alignment horizontal="right" vertical="top"/>
    </xf>
    <xf numFmtId="0" fontId="11" fillId="0" borderId="1" xfId="5" applyFont="1" applyBorder="1">
      <alignment horizontal="right" vertical="top" wrapText="1"/>
    </xf>
    <xf numFmtId="0" fontId="10" fillId="0" borderId="1" xfId="5" applyFont="1" applyBorder="1">
      <alignment horizontal="right" vertical="top" wrapText="1"/>
    </xf>
    <xf numFmtId="0" fontId="0" fillId="0" borderId="0" xfId="0"/>
    <xf numFmtId="0" fontId="10" fillId="0" borderId="0" xfId="0" applyFont="1"/>
    <xf numFmtId="0" fontId="0" fillId="0" borderId="0" xfId="0" applyFont="1"/>
    <xf numFmtId="49" fontId="12" fillId="0" borderId="1" xfId="21" applyNumberFormat="1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49" fontId="17" fillId="0" borderId="1" xfId="21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1" fillId="0" borderId="1" xfId="5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0" fillId="0" borderId="0" xfId="24" applyFont="1" applyBorder="1" applyAlignment="1">
      <alignment horizontal="left"/>
    </xf>
    <xf numFmtId="0" fontId="10" fillId="0" borderId="2" xfId="24" applyFont="1" applyBorder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10" fillId="0" borderId="1" xfId="18" applyFont="1" applyBorder="1" applyAlignment="1">
      <alignment horizontal="center" vertical="center" wrapText="1"/>
    </xf>
    <xf numFmtId="164" fontId="10" fillId="0" borderId="0" xfId="11" applyNumberFormat="1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4" fillId="0" borderId="0" xfId="24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0" fillId="0" borderId="0" xfId="10" applyFont="1" applyAlignment="1">
      <alignment horizontal="right"/>
    </xf>
    <xf numFmtId="0" fontId="10" fillId="0" borderId="0" xfId="11" applyFont="1" applyAlignment="1">
      <alignment horizontal="right"/>
    </xf>
  </cellXfs>
  <cellStyles count="28">
    <cellStyle name="Акт" xfId="1" xr:uid="{00000000-0005-0000-0000-000000000000}"/>
    <cellStyle name="АктМТСН" xfId="2" xr:uid="{00000000-0005-0000-0000-000001000000}"/>
    <cellStyle name="ВедРесурсов" xfId="3" xr:uid="{00000000-0005-0000-0000-000002000000}"/>
    <cellStyle name="ВедРесурсовАкт" xfId="4" xr:uid="{00000000-0005-0000-0000-000003000000}"/>
    <cellStyle name="Итоги" xfId="5" xr:uid="{00000000-0005-0000-0000-000004000000}"/>
    <cellStyle name="ИтогоАктБазЦ" xfId="6" xr:uid="{00000000-0005-0000-0000-000005000000}"/>
    <cellStyle name="ИтогоАктБИМ" xfId="7" xr:uid="{00000000-0005-0000-0000-000006000000}"/>
    <cellStyle name="ИтогоАктРесМет" xfId="8" xr:uid="{00000000-0005-0000-0000-000007000000}"/>
    <cellStyle name="ИтогоАктТекЦ" xfId="9" xr:uid="{00000000-0005-0000-0000-000008000000}"/>
    <cellStyle name="ИтогоБазЦ" xfId="10" xr:uid="{00000000-0005-0000-0000-000009000000}"/>
    <cellStyle name="ИтогоБИМ" xfId="11" xr:uid="{00000000-0005-0000-0000-00000A000000}"/>
    <cellStyle name="ИтогоРесМет" xfId="12" xr:uid="{00000000-0005-0000-0000-00000B000000}"/>
    <cellStyle name="ИтогоТекЦ" xfId="13" xr:uid="{00000000-0005-0000-0000-00000C000000}"/>
    <cellStyle name="ЛокСмета" xfId="14" xr:uid="{00000000-0005-0000-0000-00000D000000}"/>
    <cellStyle name="ЛокСмМТСН" xfId="15" xr:uid="{00000000-0005-0000-0000-00000E000000}"/>
    <cellStyle name="М29" xfId="16" xr:uid="{00000000-0005-0000-0000-00000F000000}"/>
    <cellStyle name="ОбСмета" xfId="17" xr:uid="{00000000-0005-0000-0000-000010000000}"/>
    <cellStyle name="Обычный" xfId="0" builtinId="0"/>
    <cellStyle name="Обычный_Мои данные" xfId="18" xr:uid="{00000000-0005-0000-0000-000012000000}"/>
    <cellStyle name="Параметр" xfId="19" xr:uid="{00000000-0005-0000-0000-000013000000}"/>
    <cellStyle name="ПеременныеСметы" xfId="20" xr:uid="{00000000-0005-0000-0000-000014000000}"/>
    <cellStyle name="РесСмета" xfId="21" xr:uid="{00000000-0005-0000-0000-000015000000}"/>
    <cellStyle name="СводкаСтоимРаб" xfId="22" xr:uid="{00000000-0005-0000-0000-000016000000}"/>
    <cellStyle name="СводРасч" xfId="23" xr:uid="{00000000-0005-0000-0000-000017000000}"/>
    <cellStyle name="Титул" xfId="24" xr:uid="{00000000-0005-0000-0000-000018000000}"/>
    <cellStyle name="Хвост" xfId="25" xr:uid="{00000000-0005-0000-0000-000019000000}"/>
    <cellStyle name="Хвост_Переменные и константы" xfId="26" xr:uid="{00000000-0005-0000-0000-00001A000000}"/>
    <cellStyle name="Экспертиза" xfId="27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O349"/>
  <sheetViews>
    <sheetView showGridLines="0" tabSelected="1" view="pageBreakPreview" zoomScale="92" zoomScaleNormal="92" zoomScaleSheetLayoutView="92" workbookViewId="0">
      <selection activeCell="H347" sqref="H347"/>
    </sheetView>
  </sheetViews>
  <sheetFormatPr defaultColWidth="9.109375" defaultRowHeight="11.4" outlineLevelRow="1" x14ac:dyDescent="0.2"/>
  <cols>
    <col min="1" max="1" width="5.6640625" style="1" customWidth="1"/>
    <col min="2" max="2" width="73.88671875" style="1" customWidth="1"/>
    <col min="3" max="3" width="11.33203125" style="1" customWidth="1"/>
    <col min="4" max="4" width="10.109375" style="1" customWidth="1"/>
    <col min="5" max="5" width="10.44140625" style="1" customWidth="1"/>
    <col min="6" max="6" width="9.6640625" style="1" customWidth="1"/>
    <col min="7" max="7" width="11.6640625" style="1" customWidth="1"/>
    <col min="8" max="8" width="10.44140625" style="1" customWidth="1"/>
    <col min="9" max="9" width="9.6640625" style="1" customWidth="1"/>
    <col min="10" max="10" width="10.109375" style="1" customWidth="1"/>
    <col min="11" max="11" width="10.44140625" style="1" customWidth="1"/>
    <col min="12" max="12" width="11.109375" style="1" customWidth="1"/>
    <col min="13" max="13" width="10.6640625" style="1" customWidth="1"/>
    <col min="14" max="14" width="10.5546875" style="1" customWidth="1"/>
    <col min="15" max="16384" width="9.109375" style="1"/>
  </cols>
  <sheetData>
    <row r="1" spans="1:14" ht="13.8" x14ac:dyDescent="0.25">
      <c r="A1" s="4"/>
      <c r="B1" s="4"/>
      <c r="C1" s="4"/>
      <c r="D1" s="4"/>
      <c r="E1" s="4"/>
      <c r="F1" s="4"/>
      <c r="G1" s="4"/>
      <c r="H1" s="4"/>
      <c r="I1" s="5"/>
      <c r="J1" s="5"/>
      <c r="K1" s="4"/>
      <c r="L1" s="4"/>
      <c r="M1" s="4"/>
      <c r="N1" s="4" t="s">
        <v>9</v>
      </c>
    </row>
    <row r="2" spans="1:14" ht="13.8" outlineLevel="1" x14ac:dyDescent="0.25">
      <c r="A2" s="6"/>
      <c r="B2" s="4"/>
      <c r="C2" s="4"/>
      <c r="D2" s="4"/>
      <c r="E2" s="4"/>
      <c r="F2" s="4"/>
      <c r="G2" s="4"/>
      <c r="H2" s="4"/>
      <c r="I2" s="42"/>
      <c r="J2" s="42"/>
      <c r="K2" s="44"/>
      <c r="L2" s="42"/>
      <c r="M2" s="42"/>
      <c r="N2" s="44"/>
    </row>
    <row r="3" spans="1:14" ht="13.8" outlineLevel="1" x14ac:dyDescent="0.25">
      <c r="A3" s="51"/>
      <c r="B3" s="51"/>
      <c r="C3" s="51"/>
      <c r="D3" s="51"/>
      <c r="E3" s="51"/>
      <c r="F3" s="4"/>
      <c r="G3" s="4"/>
      <c r="H3" s="4"/>
      <c r="I3" s="42"/>
      <c r="J3" s="44"/>
      <c r="K3" s="44"/>
      <c r="L3" s="44"/>
      <c r="M3" s="42"/>
      <c r="N3" s="42"/>
    </row>
    <row r="4" spans="1:14" ht="13.8" outlineLevel="1" x14ac:dyDescent="0.25">
      <c r="A4" s="51"/>
      <c r="B4" s="51"/>
      <c r="C4" s="51"/>
      <c r="D4" s="51"/>
      <c r="E4" s="51"/>
      <c r="F4" s="4"/>
      <c r="G4" s="4"/>
      <c r="H4" s="4"/>
      <c r="I4" s="42"/>
      <c r="J4" s="42"/>
      <c r="K4" s="44"/>
      <c r="L4" s="44"/>
      <c r="M4" s="44"/>
      <c r="N4" s="44"/>
    </row>
    <row r="5" spans="1:14" ht="13.8" outlineLevel="1" x14ac:dyDescent="0.25">
      <c r="A5" s="7"/>
      <c r="B5" s="4"/>
      <c r="C5" s="4"/>
      <c r="D5" s="4"/>
      <c r="E5" s="4"/>
      <c r="F5" s="4"/>
      <c r="G5" s="4"/>
      <c r="H5" s="4"/>
      <c r="I5" s="42"/>
      <c r="J5" s="42"/>
      <c r="K5" s="44"/>
      <c r="L5" s="44"/>
      <c r="M5" s="44"/>
      <c r="N5" s="44"/>
    </row>
    <row r="6" spans="1:14" ht="15.75" customHeight="1" x14ac:dyDescent="0.25">
      <c r="A6" s="52" t="s">
        <v>786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13.2" x14ac:dyDescent="0.2">
      <c r="A7" s="53" t="s">
        <v>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6.8" x14ac:dyDescent="0.2">
      <c r="A8" s="57" t="s">
        <v>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14" ht="13.2" x14ac:dyDescent="0.2">
      <c r="A9" s="53" t="s">
        <v>4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ht="15" customHeight="1" x14ac:dyDescent="0.25">
      <c r="A10" s="52" t="s">
        <v>785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ht="13.2" x14ac:dyDescent="0.2">
      <c r="A11" s="58" t="s">
        <v>0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1:14" ht="13.8" x14ac:dyDescent="0.25">
      <c r="A12" s="4"/>
      <c r="B12" s="51" t="s">
        <v>24</v>
      </c>
      <c r="C12" s="51"/>
      <c r="D12" s="51"/>
      <c r="E12" s="51"/>
      <c r="F12" s="51"/>
      <c r="G12" s="51"/>
      <c r="H12" s="51"/>
      <c r="I12" s="4"/>
      <c r="J12" s="7"/>
      <c r="K12" s="8" t="s">
        <v>22</v>
      </c>
      <c r="L12" s="4"/>
      <c r="M12" s="8" t="s">
        <v>23</v>
      </c>
      <c r="N12" s="4"/>
    </row>
    <row r="13" spans="1:14" ht="13.8" x14ac:dyDescent="0.25">
      <c r="A13" s="9"/>
      <c r="B13" s="4"/>
      <c r="C13" s="4"/>
      <c r="D13" s="10"/>
      <c r="E13" s="10"/>
      <c r="F13" s="7" t="s">
        <v>2</v>
      </c>
      <c r="G13" s="7"/>
      <c r="H13" s="7"/>
      <c r="I13" s="7"/>
      <c r="J13" s="59">
        <f>289187/1000</f>
        <v>289.18700000000001</v>
      </c>
      <c r="K13" s="59"/>
      <c r="L13" s="55">
        <f>1738059.6/1000</f>
        <v>1738.0596</v>
      </c>
      <c r="M13" s="55"/>
      <c r="N13" s="11" t="s">
        <v>7</v>
      </c>
    </row>
    <row r="14" spans="1:14" ht="13.8" x14ac:dyDescent="0.25">
      <c r="A14" s="9"/>
      <c r="B14" s="4"/>
      <c r="C14" s="12"/>
      <c r="D14" s="10"/>
      <c r="E14" s="10"/>
      <c r="F14" s="7" t="s">
        <v>6</v>
      </c>
      <c r="G14" s="7"/>
      <c r="H14" s="7"/>
      <c r="I14" s="7"/>
      <c r="J14" s="59">
        <f>122303.6/1000</f>
        <v>122.3036</v>
      </c>
      <c r="K14" s="59"/>
      <c r="L14" s="60">
        <f>122303.6/1000</f>
        <v>122.3036</v>
      </c>
      <c r="M14" s="60"/>
      <c r="N14" s="11" t="s">
        <v>7</v>
      </c>
    </row>
    <row r="15" spans="1:14" ht="13.8" x14ac:dyDescent="0.25">
      <c r="A15" s="9"/>
      <c r="B15" s="4"/>
      <c r="C15" s="7"/>
      <c r="D15" s="4"/>
      <c r="E15" s="7"/>
      <c r="F15" s="17" t="s">
        <v>784</v>
      </c>
      <c r="G15" s="7"/>
      <c r="H15" s="7"/>
      <c r="I15" s="7"/>
      <c r="J15" s="7"/>
      <c r="K15" s="4"/>
      <c r="L15" s="4"/>
      <c r="M15" s="4"/>
      <c r="N15" s="4"/>
    </row>
    <row r="16" spans="1:14" ht="29.25" customHeight="1" x14ac:dyDescent="0.2">
      <c r="A16" s="56" t="s">
        <v>3</v>
      </c>
      <c r="B16" s="56" t="s">
        <v>14</v>
      </c>
      <c r="C16" s="56" t="s">
        <v>15</v>
      </c>
      <c r="D16" s="54" t="s">
        <v>17</v>
      </c>
      <c r="E16" s="54"/>
      <c r="F16" s="54"/>
      <c r="G16" s="54" t="s">
        <v>20</v>
      </c>
      <c r="H16" s="54"/>
      <c r="I16" s="54"/>
      <c r="J16" s="56" t="s">
        <v>16</v>
      </c>
      <c r="K16" s="56"/>
      <c r="L16" s="54" t="s">
        <v>21</v>
      </c>
      <c r="M16" s="54"/>
      <c r="N16" s="54"/>
    </row>
    <row r="17" spans="1:15" ht="33" customHeight="1" x14ac:dyDescent="0.2">
      <c r="A17" s="56"/>
      <c r="B17" s="56"/>
      <c r="C17" s="56"/>
      <c r="D17" s="54" t="s">
        <v>8</v>
      </c>
      <c r="E17" s="13" t="s">
        <v>18</v>
      </c>
      <c r="F17" s="14" t="s">
        <v>19</v>
      </c>
      <c r="G17" s="54" t="s">
        <v>8</v>
      </c>
      <c r="H17" s="13" t="s">
        <v>18</v>
      </c>
      <c r="I17" s="14" t="s">
        <v>19</v>
      </c>
      <c r="J17" s="14" t="s">
        <v>10</v>
      </c>
      <c r="K17" s="14" t="s">
        <v>11</v>
      </c>
      <c r="L17" s="54" t="s">
        <v>8</v>
      </c>
      <c r="M17" s="13" t="s">
        <v>18</v>
      </c>
      <c r="N17" s="14" t="s">
        <v>19</v>
      </c>
    </row>
    <row r="18" spans="1:15" ht="27.75" customHeight="1" x14ac:dyDescent="0.2">
      <c r="A18" s="56"/>
      <c r="B18" s="56"/>
      <c r="C18" s="56"/>
      <c r="D18" s="54"/>
      <c r="E18" s="14" t="s">
        <v>12</v>
      </c>
      <c r="F18" s="13" t="s">
        <v>13</v>
      </c>
      <c r="G18" s="54"/>
      <c r="H18" s="14" t="s">
        <v>12</v>
      </c>
      <c r="I18" s="13" t="s">
        <v>13</v>
      </c>
      <c r="J18" s="13" t="s">
        <v>12</v>
      </c>
      <c r="K18" s="14" t="s">
        <v>13</v>
      </c>
      <c r="L18" s="54"/>
      <c r="M18" s="14" t="s">
        <v>12</v>
      </c>
      <c r="N18" s="13" t="s">
        <v>13</v>
      </c>
    </row>
    <row r="19" spans="1:15" s="2" customFormat="1" ht="13.8" x14ac:dyDescent="0.25">
      <c r="A19" s="19">
        <v>1</v>
      </c>
      <c r="B19" s="19">
        <v>2</v>
      </c>
      <c r="C19" s="19">
        <v>3</v>
      </c>
      <c r="D19" s="19">
        <v>4</v>
      </c>
      <c r="E19" s="19">
        <v>5</v>
      </c>
      <c r="F19" s="19">
        <v>6</v>
      </c>
      <c r="G19" s="19">
        <v>7</v>
      </c>
      <c r="H19" s="19">
        <v>8</v>
      </c>
      <c r="I19" s="19">
        <v>9</v>
      </c>
      <c r="J19" s="19">
        <v>10</v>
      </c>
      <c r="K19" s="19">
        <v>11</v>
      </c>
      <c r="L19" s="19">
        <v>12</v>
      </c>
      <c r="M19" s="19">
        <v>13</v>
      </c>
      <c r="N19" s="19">
        <v>14</v>
      </c>
    </row>
    <row r="20" spans="1:15" s="2" customFormat="1" ht="17.25" customHeight="1" x14ac:dyDescent="0.2">
      <c r="A20" s="47" t="s">
        <v>25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5" s="2" customFormat="1" ht="55.2" x14ac:dyDescent="0.2">
      <c r="A21" s="20">
        <v>1</v>
      </c>
      <c r="B21" s="21" t="s">
        <v>26</v>
      </c>
      <c r="C21" s="22" t="s">
        <v>27</v>
      </c>
      <c r="D21" s="23">
        <v>29.41</v>
      </c>
      <c r="E21" s="23">
        <v>29.41</v>
      </c>
      <c r="F21" s="23"/>
      <c r="G21" s="23">
        <v>20</v>
      </c>
      <c r="H21" s="23">
        <v>20</v>
      </c>
      <c r="I21" s="23"/>
      <c r="J21" s="24" t="s">
        <v>28</v>
      </c>
      <c r="K21" s="24" t="s">
        <v>29</v>
      </c>
      <c r="L21" s="23">
        <v>20</v>
      </c>
      <c r="M21" s="23">
        <v>20</v>
      </c>
      <c r="N21" s="23"/>
    </row>
    <row r="22" spans="1:15" s="2" customFormat="1" ht="14.4" x14ac:dyDescent="0.2">
      <c r="A22" s="25" t="s">
        <v>30</v>
      </c>
      <c r="B22" s="26" t="s">
        <v>31</v>
      </c>
      <c r="C22" s="27"/>
      <c r="D22" s="28">
        <v>0.8</v>
      </c>
      <c r="E22" s="29"/>
      <c r="F22" s="29"/>
      <c r="G22" s="29">
        <v>16</v>
      </c>
      <c r="H22" s="29"/>
      <c r="I22" s="29"/>
      <c r="J22" s="29"/>
      <c r="K22" s="28">
        <v>0.8</v>
      </c>
      <c r="L22" s="29">
        <v>16</v>
      </c>
      <c r="M22" s="29"/>
      <c r="N22" s="29"/>
      <c r="O22" s="18"/>
    </row>
    <row r="23" spans="1:15" s="2" customFormat="1" ht="14.4" x14ac:dyDescent="0.2">
      <c r="A23" s="25" t="s">
        <v>30</v>
      </c>
      <c r="B23" s="26" t="s">
        <v>32</v>
      </c>
      <c r="C23" s="27"/>
      <c r="D23" s="28">
        <v>0.68</v>
      </c>
      <c r="E23" s="29"/>
      <c r="F23" s="29"/>
      <c r="G23" s="29">
        <v>14</v>
      </c>
      <c r="H23" s="29"/>
      <c r="I23" s="29"/>
      <c r="J23" s="29"/>
      <c r="K23" s="28">
        <v>0.68</v>
      </c>
      <c r="L23" s="29">
        <v>14</v>
      </c>
      <c r="M23" s="29"/>
      <c r="N23" s="29"/>
      <c r="O23" s="18"/>
    </row>
    <row r="24" spans="1:15" s="2" customFormat="1" ht="14.4" x14ac:dyDescent="0.2">
      <c r="A24" s="25" t="s">
        <v>30</v>
      </c>
      <c r="B24" s="26" t="s">
        <v>33</v>
      </c>
      <c r="C24" s="27"/>
      <c r="D24" s="29"/>
      <c r="E24" s="29"/>
      <c r="F24" s="29"/>
      <c r="G24" s="29">
        <v>50.32</v>
      </c>
      <c r="H24" s="29"/>
      <c r="I24" s="29"/>
      <c r="J24" s="29"/>
      <c r="K24" s="29"/>
      <c r="L24" s="29">
        <v>50.32</v>
      </c>
      <c r="M24" s="29"/>
      <c r="N24" s="29"/>
      <c r="O24" s="18"/>
    </row>
    <row r="25" spans="1:15" s="2" customFormat="1" ht="55.2" x14ac:dyDescent="0.2">
      <c r="A25" s="20">
        <v>2</v>
      </c>
      <c r="B25" s="21" t="s">
        <v>34</v>
      </c>
      <c r="C25" s="22" t="s">
        <v>35</v>
      </c>
      <c r="D25" s="23">
        <v>92.9</v>
      </c>
      <c r="E25" s="23">
        <v>88.84</v>
      </c>
      <c r="F25" s="24" t="s">
        <v>36</v>
      </c>
      <c r="G25" s="23">
        <v>113</v>
      </c>
      <c r="H25" s="23">
        <v>108</v>
      </c>
      <c r="I25" s="24" t="s">
        <v>37</v>
      </c>
      <c r="J25" s="24" t="s">
        <v>38</v>
      </c>
      <c r="K25" s="24" t="s">
        <v>39</v>
      </c>
      <c r="L25" s="23">
        <v>113</v>
      </c>
      <c r="M25" s="23">
        <v>108</v>
      </c>
      <c r="N25" s="24" t="s">
        <v>37</v>
      </c>
    </row>
    <row r="26" spans="1:15" s="2" customFormat="1" ht="14.4" x14ac:dyDescent="0.2">
      <c r="A26" s="25" t="s">
        <v>30</v>
      </c>
      <c r="B26" s="26" t="s">
        <v>40</v>
      </c>
      <c r="C26" s="27"/>
      <c r="D26" s="28">
        <v>0.8</v>
      </c>
      <c r="E26" s="29"/>
      <c r="F26" s="29"/>
      <c r="G26" s="29">
        <v>88</v>
      </c>
      <c r="H26" s="29"/>
      <c r="I26" s="29"/>
      <c r="J26" s="29"/>
      <c r="K26" s="28">
        <v>0.8</v>
      </c>
      <c r="L26" s="29">
        <v>88</v>
      </c>
      <c r="M26" s="29"/>
      <c r="N26" s="29"/>
      <c r="O26" s="18"/>
    </row>
    <row r="27" spans="1:15" s="2" customFormat="1" ht="14.4" x14ac:dyDescent="0.2">
      <c r="A27" s="25" t="s">
        <v>30</v>
      </c>
      <c r="B27" s="26" t="s">
        <v>41</v>
      </c>
      <c r="C27" s="27"/>
      <c r="D27" s="28">
        <v>0.68</v>
      </c>
      <c r="E27" s="29"/>
      <c r="F27" s="29"/>
      <c r="G27" s="29">
        <v>75</v>
      </c>
      <c r="H27" s="29"/>
      <c r="I27" s="29"/>
      <c r="J27" s="29"/>
      <c r="K27" s="28">
        <v>0.68</v>
      </c>
      <c r="L27" s="29">
        <v>75</v>
      </c>
      <c r="M27" s="29"/>
      <c r="N27" s="29"/>
      <c r="O27" s="18"/>
    </row>
    <row r="28" spans="1:15" s="2" customFormat="1" ht="14.4" x14ac:dyDescent="0.2">
      <c r="A28" s="25" t="s">
        <v>30</v>
      </c>
      <c r="B28" s="26" t="s">
        <v>33</v>
      </c>
      <c r="C28" s="27"/>
      <c r="D28" s="29"/>
      <c r="E28" s="29"/>
      <c r="F28" s="29"/>
      <c r="G28" s="29">
        <v>275.77999999999997</v>
      </c>
      <c r="H28" s="29"/>
      <c r="I28" s="29"/>
      <c r="J28" s="29"/>
      <c r="K28" s="29"/>
      <c r="L28" s="29">
        <v>275.77999999999997</v>
      </c>
      <c r="M28" s="29"/>
      <c r="N28" s="29"/>
      <c r="O28" s="18"/>
    </row>
    <row r="29" spans="1:15" s="2" customFormat="1" ht="55.2" x14ac:dyDescent="0.2">
      <c r="A29" s="20">
        <v>3</v>
      </c>
      <c r="B29" s="21" t="s">
        <v>42</v>
      </c>
      <c r="C29" s="22" t="s">
        <v>43</v>
      </c>
      <c r="D29" s="23">
        <v>4487.01</v>
      </c>
      <c r="E29" s="24" t="s">
        <v>44</v>
      </c>
      <c r="F29" s="24" t="s">
        <v>45</v>
      </c>
      <c r="G29" s="23">
        <v>5317</v>
      </c>
      <c r="H29" s="24" t="s">
        <v>46</v>
      </c>
      <c r="I29" s="24" t="s">
        <v>47</v>
      </c>
      <c r="J29" s="24" t="s">
        <v>48</v>
      </c>
      <c r="K29" s="24" t="s">
        <v>49</v>
      </c>
      <c r="L29" s="23">
        <v>5317</v>
      </c>
      <c r="M29" s="24" t="s">
        <v>46</v>
      </c>
      <c r="N29" s="24" t="s">
        <v>47</v>
      </c>
    </row>
    <row r="30" spans="1:15" s="2" customFormat="1" ht="14.4" x14ac:dyDescent="0.2">
      <c r="A30" s="25" t="s">
        <v>30</v>
      </c>
      <c r="B30" s="26" t="s">
        <v>50</v>
      </c>
      <c r="C30" s="27"/>
      <c r="D30" s="29" t="s">
        <v>51</v>
      </c>
      <c r="E30" s="29"/>
      <c r="F30" s="29"/>
      <c r="G30" s="29">
        <v>565</v>
      </c>
      <c r="H30" s="29"/>
      <c r="I30" s="29"/>
      <c r="J30" s="29"/>
      <c r="K30" s="29" t="s">
        <v>52</v>
      </c>
      <c r="L30" s="29">
        <v>565</v>
      </c>
      <c r="M30" s="29"/>
      <c r="N30" s="29"/>
      <c r="O30" s="18"/>
    </row>
    <row r="31" spans="1:15" s="2" customFormat="1" ht="14.4" x14ac:dyDescent="0.2">
      <c r="A31" s="25" t="s">
        <v>30</v>
      </c>
      <c r="B31" s="26" t="s">
        <v>53</v>
      </c>
      <c r="C31" s="27"/>
      <c r="D31" s="29" t="s">
        <v>54</v>
      </c>
      <c r="E31" s="29"/>
      <c r="F31" s="29"/>
      <c r="G31" s="29">
        <v>325</v>
      </c>
      <c r="H31" s="29"/>
      <c r="I31" s="29"/>
      <c r="J31" s="29"/>
      <c r="K31" s="29" t="s">
        <v>55</v>
      </c>
      <c r="L31" s="29">
        <v>325</v>
      </c>
      <c r="M31" s="29"/>
      <c r="N31" s="29"/>
      <c r="O31" s="18"/>
    </row>
    <row r="32" spans="1:15" s="2" customFormat="1" ht="14.4" x14ac:dyDescent="0.2">
      <c r="A32" s="25" t="s">
        <v>30</v>
      </c>
      <c r="B32" s="26" t="s">
        <v>33</v>
      </c>
      <c r="C32" s="27"/>
      <c r="D32" s="29"/>
      <c r="E32" s="29"/>
      <c r="F32" s="29"/>
      <c r="G32" s="29">
        <v>6207.67</v>
      </c>
      <c r="H32" s="29"/>
      <c r="I32" s="29"/>
      <c r="J32" s="29"/>
      <c r="K32" s="29"/>
      <c r="L32" s="29">
        <v>6207.67</v>
      </c>
      <c r="M32" s="29"/>
      <c r="N32" s="29"/>
      <c r="O32" s="18"/>
    </row>
    <row r="33" spans="1:15" s="2" customFormat="1" ht="69" x14ac:dyDescent="0.2">
      <c r="A33" s="20">
        <v>4</v>
      </c>
      <c r="B33" s="21" t="s">
        <v>56</v>
      </c>
      <c r="C33" s="30">
        <v>-1.216995</v>
      </c>
      <c r="D33" s="23">
        <v>3834</v>
      </c>
      <c r="E33" s="24" t="s">
        <v>57</v>
      </c>
      <c r="F33" s="23"/>
      <c r="G33" s="23">
        <v>-4666</v>
      </c>
      <c r="H33" s="24" t="s">
        <v>58</v>
      </c>
      <c r="I33" s="23"/>
      <c r="J33" s="24" t="s">
        <v>59</v>
      </c>
      <c r="K33" s="24" t="s">
        <v>60</v>
      </c>
      <c r="L33" s="23">
        <v>-4666</v>
      </c>
      <c r="M33" s="24" t="s">
        <v>58</v>
      </c>
      <c r="N33" s="23"/>
    </row>
    <row r="34" spans="1:15" s="2" customFormat="1" ht="69" x14ac:dyDescent="0.2">
      <c r="A34" s="20">
        <v>5</v>
      </c>
      <c r="B34" s="21" t="s">
        <v>61</v>
      </c>
      <c r="C34" s="30">
        <v>121.7</v>
      </c>
      <c r="D34" s="23">
        <v>45.63</v>
      </c>
      <c r="E34" s="24" t="s">
        <v>62</v>
      </c>
      <c r="F34" s="23"/>
      <c r="G34" s="23">
        <v>5553</v>
      </c>
      <c r="H34" s="24" t="s">
        <v>63</v>
      </c>
      <c r="I34" s="23"/>
      <c r="J34" s="24" t="s">
        <v>64</v>
      </c>
      <c r="K34" s="24" t="s">
        <v>60</v>
      </c>
      <c r="L34" s="23">
        <v>5553</v>
      </c>
      <c r="M34" s="24" t="s">
        <v>63</v>
      </c>
      <c r="N34" s="23"/>
    </row>
    <row r="35" spans="1:15" s="2" customFormat="1" ht="69" x14ac:dyDescent="0.2">
      <c r="A35" s="20">
        <v>6</v>
      </c>
      <c r="B35" s="21" t="s">
        <v>65</v>
      </c>
      <c r="C35" s="22" t="s">
        <v>43</v>
      </c>
      <c r="D35" s="23">
        <v>371.84</v>
      </c>
      <c r="E35" s="24" t="s">
        <v>66</v>
      </c>
      <c r="F35" s="24" t="s">
        <v>67</v>
      </c>
      <c r="G35" s="23">
        <v>441</v>
      </c>
      <c r="H35" s="24" t="s">
        <v>68</v>
      </c>
      <c r="I35" s="24" t="s">
        <v>69</v>
      </c>
      <c r="J35" s="24" t="s">
        <v>70</v>
      </c>
      <c r="K35" s="24" t="s">
        <v>71</v>
      </c>
      <c r="L35" s="23">
        <v>441</v>
      </c>
      <c r="M35" s="24" t="s">
        <v>68</v>
      </c>
      <c r="N35" s="24" t="s">
        <v>69</v>
      </c>
    </row>
    <row r="36" spans="1:15" s="2" customFormat="1" ht="14.4" x14ac:dyDescent="0.2">
      <c r="A36" s="25" t="s">
        <v>30</v>
      </c>
      <c r="B36" s="26" t="s">
        <v>72</v>
      </c>
      <c r="C36" s="27"/>
      <c r="D36" s="29" t="s">
        <v>51</v>
      </c>
      <c r="E36" s="29"/>
      <c r="F36" s="29"/>
      <c r="G36" s="29">
        <v>356</v>
      </c>
      <c r="H36" s="29"/>
      <c r="I36" s="29"/>
      <c r="J36" s="29"/>
      <c r="K36" s="29" t="s">
        <v>52</v>
      </c>
      <c r="L36" s="29">
        <v>356</v>
      </c>
      <c r="M36" s="29"/>
      <c r="N36" s="29"/>
      <c r="O36" s="18"/>
    </row>
    <row r="37" spans="1:15" s="2" customFormat="1" ht="14.4" x14ac:dyDescent="0.2">
      <c r="A37" s="25" t="s">
        <v>30</v>
      </c>
      <c r="B37" s="26" t="s">
        <v>73</v>
      </c>
      <c r="C37" s="27"/>
      <c r="D37" s="29" t="s">
        <v>54</v>
      </c>
      <c r="E37" s="29"/>
      <c r="F37" s="29"/>
      <c r="G37" s="29">
        <v>205</v>
      </c>
      <c r="H37" s="29"/>
      <c r="I37" s="29"/>
      <c r="J37" s="29"/>
      <c r="K37" s="29" t="s">
        <v>55</v>
      </c>
      <c r="L37" s="29">
        <v>205</v>
      </c>
      <c r="M37" s="29"/>
      <c r="N37" s="29"/>
      <c r="O37" s="18"/>
    </row>
    <row r="38" spans="1:15" s="2" customFormat="1" ht="14.4" x14ac:dyDescent="0.2">
      <c r="A38" s="25" t="s">
        <v>30</v>
      </c>
      <c r="B38" s="26" t="s">
        <v>33</v>
      </c>
      <c r="C38" s="27"/>
      <c r="D38" s="29"/>
      <c r="E38" s="29"/>
      <c r="F38" s="29"/>
      <c r="G38" s="29">
        <v>1001.22</v>
      </c>
      <c r="H38" s="29"/>
      <c r="I38" s="29"/>
      <c r="J38" s="29"/>
      <c r="K38" s="29"/>
      <c r="L38" s="29">
        <v>1001.22</v>
      </c>
      <c r="M38" s="29"/>
      <c r="N38" s="29"/>
      <c r="O38" s="18"/>
    </row>
    <row r="39" spans="1:15" s="2" customFormat="1" ht="82.8" x14ac:dyDescent="0.2">
      <c r="A39" s="20">
        <v>7</v>
      </c>
      <c r="B39" s="21" t="s">
        <v>74</v>
      </c>
      <c r="C39" s="30">
        <v>120.9</v>
      </c>
      <c r="D39" s="23">
        <v>616.66999999999996</v>
      </c>
      <c r="E39" s="24" t="s">
        <v>75</v>
      </c>
      <c r="F39" s="23"/>
      <c r="G39" s="23">
        <v>74555</v>
      </c>
      <c r="H39" s="24" t="s">
        <v>76</v>
      </c>
      <c r="I39" s="23"/>
      <c r="J39" s="24" t="s">
        <v>60</v>
      </c>
      <c r="K39" s="24" t="s">
        <v>60</v>
      </c>
      <c r="L39" s="23">
        <v>74555</v>
      </c>
      <c r="M39" s="24" t="s">
        <v>76</v>
      </c>
      <c r="N39" s="23"/>
    </row>
    <row r="40" spans="1:15" s="2" customFormat="1" ht="55.2" x14ac:dyDescent="0.2">
      <c r="A40" s="20">
        <v>8</v>
      </c>
      <c r="B40" s="21" t="s">
        <v>77</v>
      </c>
      <c r="C40" s="22" t="s">
        <v>78</v>
      </c>
      <c r="D40" s="23">
        <v>222.34</v>
      </c>
      <c r="E40" s="24" t="s">
        <v>79</v>
      </c>
      <c r="F40" s="23"/>
      <c r="G40" s="23">
        <v>38</v>
      </c>
      <c r="H40" s="24" t="s">
        <v>80</v>
      </c>
      <c r="I40" s="23"/>
      <c r="J40" s="24" t="s">
        <v>81</v>
      </c>
      <c r="K40" s="24" t="s">
        <v>60</v>
      </c>
      <c r="L40" s="23">
        <v>38</v>
      </c>
      <c r="M40" s="24" t="s">
        <v>80</v>
      </c>
      <c r="N40" s="23"/>
    </row>
    <row r="41" spans="1:15" s="2" customFormat="1" ht="14.4" x14ac:dyDescent="0.2">
      <c r="A41" s="25" t="s">
        <v>30</v>
      </c>
      <c r="B41" s="26" t="s">
        <v>82</v>
      </c>
      <c r="C41" s="27"/>
      <c r="D41" s="29" t="s">
        <v>51</v>
      </c>
      <c r="E41" s="29"/>
      <c r="F41" s="29"/>
      <c r="G41" s="29">
        <v>27</v>
      </c>
      <c r="H41" s="29"/>
      <c r="I41" s="29"/>
      <c r="J41" s="29"/>
      <c r="K41" s="29" t="s">
        <v>52</v>
      </c>
      <c r="L41" s="29">
        <v>27</v>
      </c>
      <c r="M41" s="29"/>
      <c r="N41" s="29"/>
      <c r="O41" s="18"/>
    </row>
    <row r="42" spans="1:15" s="2" customFormat="1" ht="14.4" x14ac:dyDescent="0.2">
      <c r="A42" s="25" t="s">
        <v>30</v>
      </c>
      <c r="B42" s="26" t="s">
        <v>83</v>
      </c>
      <c r="C42" s="27"/>
      <c r="D42" s="29" t="s">
        <v>54</v>
      </c>
      <c r="E42" s="29"/>
      <c r="F42" s="29"/>
      <c r="G42" s="29">
        <v>15</v>
      </c>
      <c r="H42" s="29"/>
      <c r="I42" s="29"/>
      <c r="J42" s="29"/>
      <c r="K42" s="29" t="s">
        <v>55</v>
      </c>
      <c r="L42" s="29">
        <v>15</v>
      </c>
      <c r="M42" s="29"/>
      <c r="N42" s="29"/>
      <c r="O42" s="18"/>
    </row>
    <row r="43" spans="1:15" s="2" customFormat="1" ht="14.4" x14ac:dyDescent="0.2">
      <c r="A43" s="25" t="s">
        <v>30</v>
      </c>
      <c r="B43" s="26" t="s">
        <v>33</v>
      </c>
      <c r="C43" s="27"/>
      <c r="D43" s="29"/>
      <c r="E43" s="29"/>
      <c r="F43" s="29"/>
      <c r="G43" s="29">
        <v>79.89</v>
      </c>
      <c r="H43" s="29"/>
      <c r="I43" s="29"/>
      <c r="J43" s="29"/>
      <c r="K43" s="29"/>
      <c r="L43" s="29">
        <v>79.89</v>
      </c>
      <c r="M43" s="29"/>
      <c r="N43" s="29"/>
      <c r="O43" s="18"/>
    </row>
    <row r="44" spans="1:15" s="2" customFormat="1" ht="69" x14ac:dyDescent="0.2">
      <c r="A44" s="20">
        <v>9</v>
      </c>
      <c r="B44" s="21" t="s">
        <v>84</v>
      </c>
      <c r="C44" s="30">
        <v>17.850000000000001</v>
      </c>
      <c r="D44" s="23">
        <v>19.29</v>
      </c>
      <c r="E44" s="24" t="s">
        <v>85</v>
      </c>
      <c r="F44" s="23"/>
      <c r="G44" s="23">
        <v>344</v>
      </c>
      <c r="H44" s="24" t="s">
        <v>86</v>
      </c>
      <c r="I44" s="23"/>
      <c r="J44" s="24" t="s">
        <v>87</v>
      </c>
      <c r="K44" s="24" t="s">
        <v>60</v>
      </c>
      <c r="L44" s="23">
        <v>344</v>
      </c>
      <c r="M44" s="24" t="s">
        <v>86</v>
      </c>
      <c r="N44" s="23"/>
    </row>
    <row r="45" spans="1:15" s="2" customFormat="1" ht="55.2" x14ac:dyDescent="0.2">
      <c r="A45" s="20">
        <v>10</v>
      </c>
      <c r="B45" s="21" t="s">
        <v>88</v>
      </c>
      <c r="C45" s="30">
        <v>1.456</v>
      </c>
      <c r="D45" s="23">
        <v>216.29</v>
      </c>
      <c r="E45" s="24" t="s">
        <v>89</v>
      </c>
      <c r="F45" s="24" t="s">
        <v>90</v>
      </c>
      <c r="G45" s="23">
        <v>315</v>
      </c>
      <c r="H45" s="24" t="s">
        <v>91</v>
      </c>
      <c r="I45" s="24" t="s">
        <v>92</v>
      </c>
      <c r="J45" s="24" t="s">
        <v>93</v>
      </c>
      <c r="K45" s="24" t="s">
        <v>94</v>
      </c>
      <c r="L45" s="23">
        <v>315</v>
      </c>
      <c r="M45" s="24" t="s">
        <v>91</v>
      </c>
      <c r="N45" s="24" t="s">
        <v>92</v>
      </c>
    </row>
    <row r="46" spans="1:15" s="2" customFormat="1" ht="14.4" x14ac:dyDescent="0.2">
      <c r="A46" s="25" t="s">
        <v>30</v>
      </c>
      <c r="B46" s="26" t="s">
        <v>95</v>
      </c>
      <c r="C46" s="27"/>
      <c r="D46" s="29" t="s">
        <v>51</v>
      </c>
      <c r="E46" s="29"/>
      <c r="F46" s="29"/>
      <c r="G46" s="29">
        <v>100</v>
      </c>
      <c r="H46" s="29"/>
      <c r="I46" s="29"/>
      <c r="J46" s="29"/>
      <c r="K46" s="29" t="s">
        <v>52</v>
      </c>
      <c r="L46" s="29">
        <v>100</v>
      </c>
      <c r="M46" s="29"/>
      <c r="N46" s="29"/>
      <c r="O46" s="18"/>
    </row>
    <row r="47" spans="1:15" s="2" customFormat="1" ht="14.4" x14ac:dyDescent="0.2">
      <c r="A47" s="25" t="s">
        <v>30</v>
      </c>
      <c r="B47" s="26" t="s">
        <v>96</v>
      </c>
      <c r="C47" s="27"/>
      <c r="D47" s="29" t="s">
        <v>54</v>
      </c>
      <c r="E47" s="29"/>
      <c r="F47" s="29"/>
      <c r="G47" s="29">
        <v>57</v>
      </c>
      <c r="H47" s="29"/>
      <c r="I47" s="29"/>
      <c r="J47" s="29"/>
      <c r="K47" s="29" t="s">
        <v>55</v>
      </c>
      <c r="L47" s="29">
        <v>57</v>
      </c>
      <c r="M47" s="29"/>
      <c r="N47" s="29"/>
      <c r="O47" s="18"/>
    </row>
    <row r="48" spans="1:15" s="2" customFormat="1" ht="14.4" x14ac:dyDescent="0.2">
      <c r="A48" s="25" t="s">
        <v>30</v>
      </c>
      <c r="B48" s="26" t="s">
        <v>33</v>
      </c>
      <c r="C48" s="27"/>
      <c r="D48" s="29"/>
      <c r="E48" s="29"/>
      <c r="F48" s="29"/>
      <c r="G48" s="29">
        <v>471.73</v>
      </c>
      <c r="H48" s="29"/>
      <c r="I48" s="29"/>
      <c r="J48" s="29"/>
      <c r="K48" s="29"/>
      <c r="L48" s="29">
        <v>471.73</v>
      </c>
      <c r="M48" s="29"/>
      <c r="N48" s="29"/>
      <c r="O48" s="18"/>
    </row>
    <row r="49" spans="1:15" s="2" customFormat="1" ht="55.2" x14ac:dyDescent="0.2">
      <c r="A49" s="20">
        <v>11</v>
      </c>
      <c r="B49" s="21" t="s">
        <v>97</v>
      </c>
      <c r="C49" s="30">
        <v>147.05000000000001</v>
      </c>
      <c r="D49" s="23">
        <v>12.3</v>
      </c>
      <c r="E49" s="24" t="s">
        <v>98</v>
      </c>
      <c r="F49" s="23"/>
      <c r="G49" s="23">
        <v>1809</v>
      </c>
      <c r="H49" s="24" t="s">
        <v>99</v>
      </c>
      <c r="I49" s="23"/>
      <c r="J49" s="24" t="s">
        <v>100</v>
      </c>
      <c r="K49" s="24" t="s">
        <v>60</v>
      </c>
      <c r="L49" s="23">
        <v>1809</v>
      </c>
      <c r="M49" s="24" t="s">
        <v>99</v>
      </c>
      <c r="N49" s="23"/>
    </row>
    <row r="50" spans="1:15" s="2" customFormat="1" ht="55.2" x14ac:dyDescent="0.2">
      <c r="A50" s="20">
        <v>12</v>
      </c>
      <c r="B50" s="21" t="s">
        <v>101</v>
      </c>
      <c r="C50" s="22" t="s">
        <v>102</v>
      </c>
      <c r="D50" s="23">
        <v>953.71</v>
      </c>
      <c r="E50" s="24" t="s">
        <v>103</v>
      </c>
      <c r="F50" s="24" t="s">
        <v>104</v>
      </c>
      <c r="G50" s="23">
        <v>55</v>
      </c>
      <c r="H50" s="24" t="s">
        <v>105</v>
      </c>
      <c r="I50" s="24" t="s">
        <v>106</v>
      </c>
      <c r="J50" s="24" t="s">
        <v>107</v>
      </c>
      <c r="K50" s="24" t="s">
        <v>108</v>
      </c>
      <c r="L50" s="23">
        <v>55</v>
      </c>
      <c r="M50" s="24" t="s">
        <v>105</v>
      </c>
      <c r="N50" s="24" t="s">
        <v>106</v>
      </c>
    </row>
    <row r="51" spans="1:15" s="2" customFormat="1" ht="14.4" x14ac:dyDescent="0.2">
      <c r="A51" s="25" t="s">
        <v>30</v>
      </c>
      <c r="B51" s="26" t="s">
        <v>109</v>
      </c>
      <c r="C51" s="27"/>
      <c r="D51" s="29" t="s">
        <v>110</v>
      </c>
      <c r="E51" s="29"/>
      <c r="F51" s="29"/>
      <c r="G51" s="29">
        <v>23</v>
      </c>
      <c r="H51" s="29"/>
      <c r="I51" s="29"/>
      <c r="J51" s="29"/>
      <c r="K51" s="29" t="s">
        <v>111</v>
      </c>
      <c r="L51" s="29">
        <v>23</v>
      </c>
      <c r="M51" s="29"/>
      <c r="N51" s="29"/>
      <c r="O51" s="18"/>
    </row>
    <row r="52" spans="1:15" s="2" customFormat="1" ht="14.4" x14ac:dyDescent="0.2">
      <c r="A52" s="25" t="s">
        <v>30</v>
      </c>
      <c r="B52" s="26" t="s">
        <v>112</v>
      </c>
      <c r="C52" s="27"/>
      <c r="D52" s="29" t="s">
        <v>113</v>
      </c>
      <c r="E52" s="29"/>
      <c r="F52" s="29"/>
      <c r="G52" s="29">
        <v>11</v>
      </c>
      <c r="H52" s="29"/>
      <c r="I52" s="29"/>
      <c r="J52" s="29"/>
      <c r="K52" s="29" t="s">
        <v>114</v>
      </c>
      <c r="L52" s="29">
        <v>11</v>
      </c>
      <c r="M52" s="29"/>
      <c r="N52" s="29"/>
      <c r="O52" s="18"/>
    </row>
    <row r="53" spans="1:15" s="2" customFormat="1" ht="14.4" x14ac:dyDescent="0.2">
      <c r="A53" s="25" t="s">
        <v>30</v>
      </c>
      <c r="B53" s="26" t="s">
        <v>33</v>
      </c>
      <c r="C53" s="27"/>
      <c r="D53" s="29"/>
      <c r="E53" s="29"/>
      <c r="F53" s="29"/>
      <c r="G53" s="29">
        <v>88.9</v>
      </c>
      <c r="H53" s="29"/>
      <c r="I53" s="29"/>
      <c r="J53" s="29"/>
      <c r="K53" s="29"/>
      <c r="L53" s="29">
        <v>88.9</v>
      </c>
      <c r="M53" s="29"/>
      <c r="N53" s="29"/>
      <c r="O53" s="18"/>
    </row>
    <row r="54" spans="1:15" s="2" customFormat="1" ht="55.2" x14ac:dyDescent="0.2">
      <c r="A54" s="31">
        <v>13</v>
      </c>
      <c r="B54" s="32" t="s">
        <v>115</v>
      </c>
      <c r="C54" s="33">
        <v>1.4E-3</v>
      </c>
      <c r="D54" s="34">
        <v>11672.9</v>
      </c>
      <c r="E54" s="35" t="s">
        <v>116</v>
      </c>
      <c r="F54" s="34"/>
      <c r="G54" s="34">
        <v>16</v>
      </c>
      <c r="H54" s="35" t="s">
        <v>117</v>
      </c>
      <c r="I54" s="34"/>
      <c r="J54" s="35" t="s">
        <v>28</v>
      </c>
      <c r="K54" s="35" t="s">
        <v>29</v>
      </c>
      <c r="L54" s="34">
        <v>16</v>
      </c>
      <c r="M54" s="35" t="s">
        <v>117</v>
      </c>
      <c r="N54" s="34"/>
    </row>
    <row r="55" spans="1:15" s="2" customFormat="1" ht="22.2" customHeight="1" x14ac:dyDescent="0.2">
      <c r="A55" s="47" t="s">
        <v>118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</row>
    <row r="56" spans="1:15" s="2" customFormat="1" ht="55.2" x14ac:dyDescent="0.2">
      <c r="A56" s="20">
        <v>14</v>
      </c>
      <c r="B56" s="21" t="s">
        <v>119</v>
      </c>
      <c r="C56" s="22" t="s">
        <v>120</v>
      </c>
      <c r="D56" s="23">
        <v>77.61</v>
      </c>
      <c r="E56" s="23">
        <v>77.61</v>
      </c>
      <c r="F56" s="23"/>
      <c r="G56" s="23">
        <v>182</v>
      </c>
      <c r="H56" s="23">
        <v>182</v>
      </c>
      <c r="I56" s="23"/>
      <c r="J56" s="24" t="s">
        <v>28</v>
      </c>
      <c r="K56" s="24" t="s">
        <v>29</v>
      </c>
      <c r="L56" s="23">
        <v>182</v>
      </c>
      <c r="M56" s="23">
        <v>182</v>
      </c>
      <c r="N56" s="23"/>
    </row>
    <row r="57" spans="1:15" s="2" customFormat="1" ht="14.4" x14ac:dyDescent="0.2">
      <c r="A57" s="25" t="s">
        <v>30</v>
      </c>
      <c r="B57" s="26" t="s">
        <v>121</v>
      </c>
      <c r="C57" s="27"/>
      <c r="D57" s="28">
        <v>0.77</v>
      </c>
      <c r="E57" s="29"/>
      <c r="F57" s="29"/>
      <c r="G57" s="29">
        <v>140</v>
      </c>
      <c r="H57" s="29"/>
      <c r="I57" s="29"/>
      <c r="J57" s="29"/>
      <c r="K57" s="28">
        <v>0.77</v>
      </c>
      <c r="L57" s="29">
        <v>140</v>
      </c>
      <c r="M57" s="29"/>
      <c r="N57" s="29"/>
      <c r="O57" s="18"/>
    </row>
    <row r="58" spans="1:15" s="2" customFormat="1" ht="14.4" x14ac:dyDescent="0.2">
      <c r="A58" s="25" t="s">
        <v>30</v>
      </c>
      <c r="B58" s="26" t="s">
        <v>122</v>
      </c>
      <c r="C58" s="27"/>
      <c r="D58" s="28">
        <v>0.5</v>
      </c>
      <c r="E58" s="29"/>
      <c r="F58" s="29"/>
      <c r="G58" s="29">
        <v>91</v>
      </c>
      <c r="H58" s="29"/>
      <c r="I58" s="29"/>
      <c r="J58" s="29"/>
      <c r="K58" s="28">
        <v>0.5</v>
      </c>
      <c r="L58" s="29">
        <v>91</v>
      </c>
      <c r="M58" s="29"/>
      <c r="N58" s="29"/>
      <c r="O58" s="18"/>
    </row>
    <row r="59" spans="1:15" s="2" customFormat="1" ht="14.4" x14ac:dyDescent="0.2">
      <c r="A59" s="25" t="s">
        <v>30</v>
      </c>
      <c r="B59" s="26" t="s">
        <v>33</v>
      </c>
      <c r="C59" s="27"/>
      <c r="D59" s="29"/>
      <c r="E59" s="29"/>
      <c r="F59" s="29"/>
      <c r="G59" s="29">
        <v>412.26</v>
      </c>
      <c r="H59" s="29"/>
      <c r="I59" s="29"/>
      <c r="J59" s="29"/>
      <c r="K59" s="29"/>
      <c r="L59" s="29">
        <v>412.26</v>
      </c>
      <c r="M59" s="29"/>
      <c r="N59" s="29"/>
      <c r="O59" s="18"/>
    </row>
    <row r="60" spans="1:15" s="2" customFormat="1" ht="55.2" x14ac:dyDescent="0.2">
      <c r="A60" s="20">
        <v>15</v>
      </c>
      <c r="B60" s="21" t="s">
        <v>123</v>
      </c>
      <c r="C60" s="22" t="s">
        <v>124</v>
      </c>
      <c r="D60" s="23">
        <v>178</v>
      </c>
      <c r="E60" s="23">
        <v>178</v>
      </c>
      <c r="F60" s="23"/>
      <c r="G60" s="23">
        <v>474</v>
      </c>
      <c r="H60" s="23">
        <v>474</v>
      </c>
      <c r="I60" s="23"/>
      <c r="J60" s="24" t="s">
        <v>28</v>
      </c>
      <c r="K60" s="24" t="s">
        <v>29</v>
      </c>
      <c r="L60" s="23">
        <v>474</v>
      </c>
      <c r="M60" s="23">
        <v>474</v>
      </c>
      <c r="N60" s="23"/>
    </row>
    <row r="61" spans="1:15" s="2" customFormat="1" ht="14.4" x14ac:dyDescent="0.2">
      <c r="A61" s="25" t="s">
        <v>30</v>
      </c>
      <c r="B61" s="26" t="s">
        <v>125</v>
      </c>
      <c r="C61" s="27"/>
      <c r="D61" s="29" t="s">
        <v>126</v>
      </c>
      <c r="E61" s="29"/>
      <c r="F61" s="29"/>
      <c r="G61" s="29">
        <v>470</v>
      </c>
      <c r="H61" s="29"/>
      <c r="I61" s="29"/>
      <c r="J61" s="29"/>
      <c r="K61" s="29" t="s">
        <v>127</v>
      </c>
      <c r="L61" s="29">
        <v>470</v>
      </c>
      <c r="M61" s="29"/>
      <c r="N61" s="29"/>
      <c r="O61" s="18"/>
    </row>
    <row r="62" spans="1:15" s="2" customFormat="1" ht="14.4" x14ac:dyDescent="0.2">
      <c r="A62" s="25" t="s">
        <v>30</v>
      </c>
      <c r="B62" s="26" t="s">
        <v>128</v>
      </c>
      <c r="C62" s="27"/>
      <c r="D62" s="29" t="s">
        <v>129</v>
      </c>
      <c r="E62" s="29"/>
      <c r="F62" s="29"/>
      <c r="G62" s="29">
        <v>282</v>
      </c>
      <c r="H62" s="29"/>
      <c r="I62" s="29"/>
      <c r="J62" s="29"/>
      <c r="K62" s="29" t="s">
        <v>130</v>
      </c>
      <c r="L62" s="29">
        <v>282</v>
      </c>
      <c r="M62" s="29"/>
      <c r="N62" s="29"/>
      <c r="O62" s="18"/>
    </row>
    <row r="63" spans="1:15" s="2" customFormat="1" ht="14.4" x14ac:dyDescent="0.2">
      <c r="A63" s="25" t="s">
        <v>30</v>
      </c>
      <c r="B63" s="26" t="s">
        <v>33</v>
      </c>
      <c r="C63" s="27"/>
      <c r="D63" s="29"/>
      <c r="E63" s="29"/>
      <c r="F63" s="29"/>
      <c r="G63" s="29">
        <v>1226.25</v>
      </c>
      <c r="H63" s="29"/>
      <c r="I63" s="29"/>
      <c r="J63" s="29"/>
      <c r="K63" s="29"/>
      <c r="L63" s="29">
        <v>1226.25</v>
      </c>
      <c r="M63" s="29"/>
      <c r="N63" s="29"/>
      <c r="O63" s="18"/>
    </row>
    <row r="64" spans="1:15" s="2" customFormat="1" ht="69" customHeight="1" x14ac:dyDescent="0.2">
      <c r="A64" s="20">
        <v>16</v>
      </c>
      <c r="B64" s="21" t="s">
        <v>131</v>
      </c>
      <c r="C64" s="22" t="s">
        <v>132</v>
      </c>
      <c r="D64" s="23">
        <v>11740.16</v>
      </c>
      <c r="E64" s="24" t="s">
        <v>133</v>
      </c>
      <c r="F64" s="24" t="s">
        <v>134</v>
      </c>
      <c r="G64" s="23">
        <v>6520</v>
      </c>
      <c r="H64" s="24" t="s">
        <v>135</v>
      </c>
      <c r="I64" s="24" t="s">
        <v>136</v>
      </c>
      <c r="J64" s="24" t="s">
        <v>137</v>
      </c>
      <c r="K64" s="24" t="s">
        <v>138</v>
      </c>
      <c r="L64" s="23">
        <v>6520</v>
      </c>
      <c r="M64" s="24" t="s">
        <v>135</v>
      </c>
      <c r="N64" s="24" t="s">
        <v>136</v>
      </c>
    </row>
    <row r="65" spans="1:15" s="2" customFormat="1" ht="14.4" x14ac:dyDescent="0.2">
      <c r="A65" s="25" t="s">
        <v>30</v>
      </c>
      <c r="B65" s="26" t="s">
        <v>139</v>
      </c>
      <c r="C65" s="27"/>
      <c r="D65" s="29" t="s">
        <v>140</v>
      </c>
      <c r="E65" s="29"/>
      <c r="F65" s="29"/>
      <c r="G65" s="29">
        <v>1378</v>
      </c>
      <c r="H65" s="29"/>
      <c r="I65" s="29"/>
      <c r="J65" s="29"/>
      <c r="K65" s="29" t="s">
        <v>141</v>
      </c>
      <c r="L65" s="29">
        <v>1378</v>
      </c>
      <c r="M65" s="29"/>
      <c r="N65" s="29"/>
      <c r="O65" s="18"/>
    </row>
    <row r="66" spans="1:15" s="2" customFormat="1" ht="14.4" x14ac:dyDescent="0.2">
      <c r="A66" s="25" t="s">
        <v>30</v>
      </c>
      <c r="B66" s="26" t="s">
        <v>142</v>
      </c>
      <c r="C66" s="27"/>
      <c r="D66" s="29" t="s">
        <v>143</v>
      </c>
      <c r="E66" s="29"/>
      <c r="F66" s="29"/>
      <c r="G66" s="29">
        <v>695</v>
      </c>
      <c r="H66" s="29"/>
      <c r="I66" s="29"/>
      <c r="J66" s="29"/>
      <c r="K66" s="29" t="s">
        <v>144</v>
      </c>
      <c r="L66" s="29">
        <v>695</v>
      </c>
      <c r="M66" s="29"/>
      <c r="N66" s="29"/>
      <c r="O66" s="18"/>
    </row>
    <row r="67" spans="1:15" s="2" customFormat="1" ht="14.4" x14ac:dyDescent="0.2">
      <c r="A67" s="25" t="s">
        <v>30</v>
      </c>
      <c r="B67" s="26" t="s">
        <v>33</v>
      </c>
      <c r="C67" s="27"/>
      <c r="D67" s="29"/>
      <c r="E67" s="29"/>
      <c r="F67" s="29"/>
      <c r="G67" s="29">
        <v>8592.67</v>
      </c>
      <c r="H67" s="29"/>
      <c r="I67" s="29"/>
      <c r="J67" s="29"/>
      <c r="K67" s="29"/>
      <c r="L67" s="29">
        <v>8592.67</v>
      </c>
      <c r="M67" s="29"/>
      <c r="N67" s="29"/>
      <c r="O67" s="18"/>
    </row>
    <row r="68" spans="1:15" s="2" customFormat="1" ht="55.2" x14ac:dyDescent="0.2">
      <c r="A68" s="20">
        <v>17</v>
      </c>
      <c r="B68" s="21" t="s">
        <v>145</v>
      </c>
      <c r="C68" s="30">
        <v>116.6</v>
      </c>
      <c r="D68" s="23">
        <v>23.52</v>
      </c>
      <c r="E68" s="24" t="s">
        <v>146</v>
      </c>
      <c r="F68" s="23"/>
      <c r="G68" s="23">
        <v>2742</v>
      </c>
      <c r="H68" s="24" t="s">
        <v>147</v>
      </c>
      <c r="I68" s="23"/>
      <c r="J68" s="24" t="s">
        <v>148</v>
      </c>
      <c r="K68" s="24" t="s">
        <v>60</v>
      </c>
      <c r="L68" s="23">
        <v>2742</v>
      </c>
      <c r="M68" s="24" t="s">
        <v>147</v>
      </c>
      <c r="N68" s="23"/>
    </row>
    <row r="69" spans="1:15" s="2" customFormat="1" ht="55.2" x14ac:dyDescent="0.2">
      <c r="A69" s="20">
        <v>18</v>
      </c>
      <c r="B69" s="21" t="s">
        <v>149</v>
      </c>
      <c r="C69" s="30">
        <v>-2.8603100000000001</v>
      </c>
      <c r="D69" s="23">
        <v>530</v>
      </c>
      <c r="E69" s="24" t="s">
        <v>150</v>
      </c>
      <c r="F69" s="23"/>
      <c r="G69" s="23">
        <v>-1516</v>
      </c>
      <c r="H69" s="24" t="s">
        <v>151</v>
      </c>
      <c r="I69" s="23"/>
      <c r="J69" s="24" t="s">
        <v>152</v>
      </c>
      <c r="K69" s="24" t="s">
        <v>60</v>
      </c>
      <c r="L69" s="23">
        <v>-1516</v>
      </c>
      <c r="M69" s="24" t="s">
        <v>151</v>
      </c>
      <c r="N69" s="23"/>
    </row>
    <row r="70" spans="1:15" s="2" customFormat="1" ht="69" x14ac:dyDescent="0.2">
      <c r="A70" s="20">
        <v>19</v>
      </c>
      <c r="B70" s="21" t="s">
        <v>153</v>
      </c>
      <c r="C70" s="22" t="s">
        <v>154</v>
      </c>
      <c r="D70" s="23">
        <v>1590.05</v>
      </c>
      <c r="E70" s="24" t="s">
        <v>155</v>
      </c>
      <c r="F70" s="23"/>
      <c r="G70" s="23">
        <v>9270</v>
      </c>
      <c r="H70" s="24" t="s">
        <v>156</v>
      </c>
      <c r="I70" s="23"/>
      <c r="J70" s="24" t="s">
        <v>157</v>
      </c>
      <c r="K70" s="24" t="s">
        <v>60</v>
      </c>
      <c r="L70" s="23">
        <v>9270</v>
      </c>
      <c r="M70" s="24" t="s">
        <v>156</v>
      </c>
      <c r="N70" s="23"/>
    </row>
    <row r="71" spans="1:15" s="2" customFormat="1" ht="55.2" x14ac:dyDescent="0.2">
      <c r="A71" s="20">
        <v>20</v>
      </c>
      <c r="B71" s="21" t="s">
        <v>158</v>
      </c>
      <c r="C71" s="22" t="s">
        <v>159</v>
      </c>
      <c r="D71" s="23">
        <v>55.23</v>
      </c>
      <c r="E71" s="24" t="s">
        <v>160</v>
      </c>
      <c r="F71" s="23"/>
      <c r="G71" s="23">
        <v>290</v>
      </c>
      <c r="H71" s="24" t="s">
        <v>161</v>
      </c>
      <c r="I71" s="23"/>
      <c r="J71" s="24" t="s">
        <v>162</v>
      </c>
      <c r="K71" s="24" t="s">
        <v>60</v>
      </c>
      <c r="L71" s="23">
        <v>290</v>
      </c>
      <c r="M71" s="24" t="s">
        <v>161</v>
      </c>
      <c r="N71" s="23"/>
    </row>
    <row r="72" spans="1:15" s="2" customFormat="1" ht="55.2" x14ac:dyDescent="0.2">
      <c r="A72" s="20">
        <v>21</v>
      </c>
      <c r="B72" s="21" t="s">
        <v>163</v>
      </c>
      <c r="C72" s="22" t="s">
        <v>164</v>
      </c>
      <c r="D72" s="23">
        <v>45.88</v>
      </c>
      <c r="E72" s="24" t="s">
        <v>165</v>
      </c>
      <c r="F72" s="24" t="s">
        <v>166</v>
      </c>
      <c r="G72" s="23">
        <v>51</v>
      </c>
      <c r="H72" s="24" t="s">
        <v>167</v>
      </c>
      <c r="I72" s="24" t="s">
        <v>168</v>
      </c>
      <c r="J72" s="24" t="s">
        <v>169</v>
      </c>
      <c r="K72" s="24" t="s">
        <v>170</v>
      </c>
      <c r="L72" s="23">
        <v>51</v>
      </c>
      <c r="M72" s="24" t="s">
        <v>167</v>
      </c>
      <c r="N72" s="24" t="s">
        <v>168</v>
      </c>
    </row>
    <row r="73" spans="1:15" s="2" customFormat="1" ht="14.4" x14ac:dyDescent="0.2">
      <c r="A73" s="25" t="s">
        <v>30</v>
      </c>
      <c r="B73" s="26" t="s">
        <v>171</v>
      </c>
      <c r="C73" s="27"/>
      <c r="D73" s="29" t="s">
        <v>110</v>
      </c>
      <c r="E73" s="29"/>
      <c r="F73" s="29"/>
      <c r="G73" s="29">
        <v>47</v>
      </c>
      <c r="H73" s="29"/>
      <c r="I73" s="29"/>
      <c r="J73" s="29"/>
      <c r="K73" s="29" t="s">
        <v>111</v>
      </c>
      <c r="L73" s="29">
        <v>47</v>
      </c>
      <c r="M73" s="29"/>
      <c r="N73" s="29"/>
      <c r="O73" s="18"/>
    </row>
    <row r="74" spans="1:15" s="2" customFormat="1" ht="14.4" x14ac:dyDescent="0.2">
      <c r="A74" s="25" t="s">
        <v>30</v>
      </c>
      <c r="B74" s="26" t="s">
        <v>172</v>
      </c>
      <c r="C74" s="27"/>
      <c r="D74" s="29" t="s">
        <v>113</v>
      </c>
      <c r="E74" s="29"/>
      <c r="F74" s="29"/>
      <c r="G74" s="29">
        <v>23</v>
      </c>
      <c r="H74" s="29"/>
      <c r="I74" s="29"/>
      <c r="J74" s="29"/>
      <c r="K74" s="29" t="s">
        <v>114</v>
      </c>
      <c r="L74" s="29">
        <v>23</v>
      </c>
      <c r="M74" s="29"/>
      <c r="N74" s="29"/>
      <c r="O74" s="18"/>
    </row>
    <row r="75" spans="1:15" s="2" customFormat="1" ht="14.4" x14ac:dyDescent="0.2">
      <c r="A75" s="25" t="s">
        <v>30</v>
      </c>
      <c r="B75" s="26" t="s">
        <v>33</v>
      </c>
      <c r="C75" s="27"/>
      <c r="D75" s="29"/>
      <c r="E75" s="29"/>
      <c r="F75" s="29"/>
      <c r="G75" s="29">
        <v>121.47</v>
      </c>
      <c r="H75" s="29"/>
      <c r="I75" s="29"/>
      <c r="J75" s="29"/>
      <c r="K75" s="29"/>
      <c r="L75" s="29">
        <v>121.47</v>
      </c>
      <c r="M75" s="29"/>
      <c r="N75" s="29"/>
      <c r="O75" s="18"/>
    </row>
    <row r="76" spans="1:15" s="2" customFormat="1" ht="55.2" x14ac:dyDescent="0.2">
      <c r="A76" s="20">
        <v>22</v>
      </c>
      <c r="B76" s="21" t="s">
        <v>173</v>
      </c>
      <c r="C76" s="30">
        <v>1.14E-2</v>
      </c>
      <c r="D76" s="23">
        <v>11225.81</v>
      </c>
      <c r="E76" s="24" t="s">
        <v>174</v>
      </c>
      <c r="F76" s="23"/>
      <c r="G76" s="23">
        <v>128</v>
      </c>
      <c r="H76" s="24" t="s">
        <v>175</v>
      </c>
      <c r="I76" s="23"/>
      <c r="J76" s="24" t="s">
        <v>176</v>
      </c>
      <c r="K76" s="24" t="s">
        <v>60</v>
      </c>
      <c r="L76" s="23">
        <v>128</v>
      </c>
      <c r="M76" s="24" t="s">
        <v>175</v>
      </c>
      <c r="N76" s="23"/>
    </row>
    <row r="77" spans="1:15" s="2" customFormat="1" ht="69" x14ac:dyDescent="0.2">
      <c r="A77" s="20">
        <v>23</v>
      </c>
      <c r="B77" s="21" t="s">
        <v>177</v>
      </c>
      <c r="C77" s="22" t="s">
        <v>164</v>
      </c>
      <c r="D77" s="23">
        <v>679.46</v>
      </c>
      <c r="E77" s="24" t="s">
        <v>178</v>
      </c>
      <c r="F77" s="24" t="s">
        <v>179</v>
      </c>
      <c r="G77" s="23">
        <v>754</v>
      </c>
      <c r="H77" s="24" t="s">
        <v>180</v>
      </c>
      <c r="I77" s="24" t="s">
        <v>181</v>
      </c>
      <c r="J77" s="24" t="s">
        <v>182</v>
      </c>
      <c r="K77" s="24" t="s">
        <v>183</v>
      </c>
      <c r="L77" s="23">
        <v>754</v>
      </c>
      <c r="M77" s="24" t="s">
        <v>180</v>
      </c>
      <c r="N77" s="24" t="s">
        <v>181</v>
      </c>
    </row>
    <row r="78" spans="1:15" s="2" customFormat="1" ht="14.4" x14ac:dyDescent="0.2">
      <c r="A78" s="25" t="s">
        <v>30</v>
      </c>
      <c r="B78" s="26" t="s">
        <v>184</v>
      </c>
      <c r="C78" s="27"/>
      <c r="D78" s="28">
        <v>0.79</v>
      </c>
      <c r="E78" s="29"/>
      <c r="F78" s="29"/>
      <c r="G78" s="29">
        <v>266</v>
      </c>
      <c r="H78" s="29"/>
      <c r="I78" s="29"/>
      <c r="J78" s="29"/>
      <c r="K78" s="28">
        <v>0.79</v>
      </c>
      <c r="L78" s="29">
        <v>266</v>
      </c>
      <c r="M78" s="29"/>
      <c r="N78" s="29"/>
      <c r="O78" s="18"/>
    </row>
    <row r="79" spans="1:15" s="2" customFormat="1" ht="14.4" x14ac:dyDescent="0.2">
      <c r="A79" s="25" t="s">
        <v>30</v>
      </c>
      <c r="B79" s="26" t="s">
        <v>185</v>
      </c>
      <c r="C79" s="27"/>
      <c r="D79" s="28">
        <v>0.5</v>
      </c>
      <c r="E79" s="29"/>
      <c r="F79" s="29"/>
      <c r="G79" s="29">
        <v>168</v>
      </c>
      <c r="H79" s="29"/>
      <c r="I79" s="29"/>
      <c r="J79" s="29"/>
      <c r="K79" s="28">
        <v>0.5</v>
      </c>
      <c r="L79" s="29">
        <v>168</v>
      </c>
      <c r="M79" s="29"/>
      <c r="N79" s="29"/>
      <c r="O79" s="18"/>
    </row>
    <row r="80" spans="1:15" s="2" customFormat="1" ht="14.4" x14ac:dyDescent="0.2">
      <c r="A80" s="25" t="s">
        <v>30</v>
      </c>
      <c r="B80" s="26" t="s">
        <v>33</v>
      </c>
      <c r="C80" s="27"/>
      <c r="D80" s="29"/>
      <c r="E80" s="29"/>
      <c r="F80" s="29"/>
      <c r="G80" s="29">
        <v>1188.57</v>
      </c>
      <c r="H80" s="29"/>
      <c r="I80" s="29"/>
      <c r="J80" s="29"/>
      <c r="K80" s="29"/>
      <c r="L80" s="29">
        <v>1188.57</v>
      </c>
      <c r="M80" s="29"/>
      <c r="N80" s="29"/>
      <c r="O80" s="18"/>
    </row>
    <row r="81" spans="1:15" s="2" customFormat="1" ht="55.2" x14ac:dyDescent="0.2">
      <c r="A81" s="20">
        <v>24</v>
      </c>
      <c r="B81" s="21" t="s">
        <v>186</v>
      </c>
      <c r="C81" s="22" t="s">
        <v>187</v>
      </c>
      <c r="D81" s="23">
        <v>1.72</v>
      </c>
      <c r="E81" s="24" t="s">
        <v>188</v>
      </c>
      <c r="F81" s="23"/>
      <c r="G81" s="23">
        <v>1672</v>
      </c>
      <c r="H81" s="24" t="s">
        <v>189</v>
      </c>
      <c r="I81" s="23"/>
      <c r="J81" s="24" t="s">
        <v>190</v>
      </c>
      <c r="K81" s="24" t="s">
        <v>60</v>
      </c>
      <c r="L81" s="23">
        <v>1672</v>
      </c>
      <c r="M81" s="24" t="s">
        <v>189</v>
      </c>
      <c r="N81" s="23"/>
    </row>
    <row r="82" spans="1:15" s="2" customFormat="1" ht="19.95" customHeight="1" x14ac:dyDescent="0.2">
      <c r="A82" s="45" t="s">
        <v>191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</row>
    <row r="83" spans="1:15" s="2" customFormat="1" ht="55.2" x14ac:dyDescent="0.2">
      <c r="A83" s="20">
        <v>25</v>
      </c>
      <c r="B83" s="21" t="s">
        <v>192</v>
      </c>
      <c r="C83" s="22" t="s">
        <v>193</v>
      </c>
      <c r="D83" s="23">
        <v>1302.97</v>
      </c>
      <c r="E83" s="24" t="s">
        <v>194</v>
      </c>
      <c r="F83" s="24" t="s">
        <v>195</v>
      </c>
      <c r="G83" s="23">
        <v>3733</v>
      </c>
      <c r="H83" s="24" t="s">
        <v>196</v>
      </c>
      <c r="I83" s="24" t="s">
        <v>197</v>
      </c>
      <c r="J83" s="24" t="s">
        <v>198</v>
      </c>
      <c r="K83" s="24" t="s">
        <v>199</v>
      </c>
      <c r="L83" s="23">
        <v>3733</v>
      </c>
      <c r="M83" s="24" t="s">
        <v>196</v>
      </c>
      <c r="N83" s="24" t="s">
        <v>197</v>
      </c>
    </row>
    <row r="84" spans="1:15" s="2" customFormat="1" ht="14.4" x14ac:dyDescent="0.2">
      <c r="A84" s="25" t="s">
        <v>30</v>
      </c>
      <c r="B84" s="26" t="s">
        <v>200</v>
      </c>
      <c r="C84" s="27"/>
      <c r="D84" s="29" t="s">
        <v>110</v>
      </c>
      <c r="E84" s="29"/>
      <c r="F84" s="29"/>
      <c r="G84" s="29">
        <v>1217</v>
      </c>
      <c r="H84" s="29"/>
      <c r="I84" s="29"/>
      <c r="J84" s="29"/>
      <c r="K84" s="29" t="s">
        <v>111</v>
      </c>
      <c r="L84" s="29">
        <v>1217</v>
      </c>
      <c r="M84" s="29"/>
      <c r="N84" s="29"/>
      <c r="O84" s="18"/>
    </row>
    <row r="85" spans="1:15" s="2" customFormat="1" ht="14.4" x14ac:dyDescent="0.2">
      <c r="A85" s="25" t="s">
        <v>30</v>
      </c>
      <c r="B85" s="26" t="s">
        <v>201</v>
      </c>
      <c r="C85" s="27"/>
      <c r="D85" s="29" t="s">
        <v>113</v>
      </c>
      <c r="E85" s="29"/>
      <c r="F85" s="29"/>
      <c r="G85" s="29">
        <v>602</v>
      </c>
      <c r="H85" s="29"/>
      <c r="I85" s="29"/>
      <c r="J85" s="29"/>
      <c r="K85" s="29" t="s">
        <v>114</v>
      </c>
      <c r="L85" s="29">
        <v>602</v>
      </c>
      <c r="M85" s="29"/>
      <c r="N85" s="29"/>
      <c r="O85" s="18"/>
    </row>
    <row r="86" spans="1:15" s="2" customFormat="1" ht="14.4" x14ac:dyDescent="0.2">
      <c r="A86" s="25" t="s">
        <v>30</v>
      </c>
      <c r="B86" s="26" t="s">
        <v>33</v>
      </c>
      <c r="C86" s="27"/>
      <c r="D86" s="29"/>
      <c r="E86" s="29"/>
      <c r="F86" s="29"/>
      <c r="G86" s="29">
        <v>5552.41</v>
      </c>
      <c r="H86" s="29"/>
      <c r="I86" s="29"/>
      <c r="J86" s="29"/>
      <c r="K86" s="29"/>
      <c r="L86" s="29">
        <v>5552.41</v>
      </c>
      <c r="M86" s="29"/>
      <c r="N86" s="29"/>
      <c r="O86" s="18"/>
    </row>
    <row r="87" spans="1:15" s="2" customFormat="1" ht="55.2" x14ac:dyDescent="0.2">
      <c r="A87" s="20">
        <v>26</v>
      </c>
      <c r="B87" s="21" t="s">
        <v>145</v>
      </c>
      <c r="C87" s="30">
        <v>295.10000000000002</v>
      </c>
      <c r="D87" s="23">
        <v>23.52</v>
      </c>
      <c r="E87" s="24" t="s">
        <v>146</v>
      </c>
      <c r="F87" s="23"/>
      <c r="G87" s="23">
        <v>6941</v>
      </c>
      <c r="H87" s="24" t="s">
        <v>202</v>
      </c>
      <c r="I87" s="23"/>
      <c r="J87" s="24" t="s">
        <v>148</v>
      </c>
      <c r="K87" s="24" t="s">
        <v>60</v>
      </c>
      <c r="L87" s="23">
        <v>6941</v>
      </c>
      <c r="M87" s="24" t="s">
        <v>202</v>
      </c>
      <c r="N87" s="23"/>
    </row>
    <row r="88" spans="1:15" s="2" customFormat="1" ht="55.2" x14ac:dyDescent="0.2">
      <c r="A88" s="20">
        <v>27</v>
      </c>
      <c r="B88" s="21" t="s">
        <v>163</v>
      </c>
      <c r="C88" s="22" t="s">
        <v>193</v>
      </c>
      <c r="D88" s="23">
        <v>45.88</v>
      </c>
      <c r="E88" s="24" t="s">
        <v>165</v>
      </c>
      <c r="F88" s="24" t="s">
        <v>166</v>
      </c>
      <c r="G88" s="23">
        <v>131</v>
      </c>
      <c r="H88" s="24" t="s">
        <v>203</v>
      </c>
      <c r="I88" s="24" t="s">
        <v>92</v>
      </c>
      <c r="J88" s="24" t="s">
        <v>169</v>
      </c>
      <c r="K88" s="24" t="s">
        <v>170</v>
      </c>
      <c r="L88" s="23">
        <v>131</v>
      </c>
      <c r="M88" s="24" t="s">
        <v>203</v>
      </c>
      <c r="N88" s="24" t="s">
        <v>92</v>
      </c>
    </row>
    <row r="89" spans="1:15" s="2" customFormat="1" ht="14.4" x14ac:dyDescent="0.2">
      <c r="A89" s="25" t="s">
        <v>30</v>
      </c>
      <c r="B89" s="26" t="s">
        <v>204</v>
      </c>
      <c r="C89" s="27"/>
      <c r="D89" s="29" t="s">
        <v>110</v>
      </c>
      <c r="E89" s="29"/>
      <c r="F89" s="29"/>
      <c r="G89" s="29">
        <v>122</v>
      </c>
      <c r="H89" s="29"/>
      <c r="I89" s="29"/>
      <c r="J89" s="29"/>
      <c r="K89" s="29" t="s">
        <v>111</v>
      </c>
      <c r="L89" s="29">
        <v>122</v>
      </c>
      <c r="M89" s="29"/>
      <c r="N89" s="29"/>
      <c r="O89" s="18"/>
    </row>
    <row r="90" spans="1:15" s="2" customFormat="1" ht="14.4" x14ac:dyDescent="0.2">
      <c r="A90" s="25" t="s">
        <v>30</v>
      </c>
      <c r="B90" s="26" t="s">
        <v>205</v>
      </c>
      <c r="C90" s="27"/>
      <c r="D90" s="29" t="s">
        <v>113</v>
      </c>
      <c r="E90" s="29"/>
      <c r="F90" s="29"/>
      <c r="G90" s="29">
        <v>60</v>
      </c>
      <c r="H90" s="29"/>
      <c r="I90" s="29"/>
      <c r="J90" s="29"/>
      <c r="K90" s="29" t="s">
        <v>114</v>
      </c>
      <c r="L90" s="29">
        <v>60</v>
      </c>
      <c r="M90" s="29"/>
      <c r="N90" s="29"/>
      <c r="O90" s="18"/>
    </row>
    <row r="91" spans="1:15" s="2" customFormat="1" ht="14.4" x14ac:dyDescent="0.2">
      <c r="A91" s="25" t="s">
        <v>30</v>
      </c>
      <c r="B91" s="26" t="s">
        <v>33</v>
      </c>
      <c r="C91" s="27"/>
      <c r="D91" s="29"/>
      <c r="E91" s="29"/>
      <c r="F91" s="29"/>
      <c r="G91" s="29">
        <v>313.51</v>
      </c>
      <c r="H91" s="29"/>
      <c r="I91" s="29"/>
      <c r="J91" s="29"/>
      <c r="K91" s="29"/>
      <c r="L91" s="29">
        <v>313.51</v>
      </c>
      <c r="M91" s="29"/>
      <c r="N91" s="29"/>
      <c r="O91" s="18"/>
    </row>
    <row r="92" spans="1:15" s="2" customFormat="1" ht="55.2" x14ac:dyDescent="0.2">
      <c r="A92" s="20">
        <v>28</v>
      </c>
      <c r="B92" s="21" t="s">
        <v>173</v>
      </c>
      <c r="C92" s="30">
        <v>2.9499999999999998E-2</v>
      </c>
      <c r="D92" s="23">
        <v>11225.81</v>
      </c>
      <c r="E92" s="24" t="s">
        <v>174</v>
      </c>
      <c r="F92" s="23"/>
      <c r="G92" s="23">
        <v>331</v>
      </c>
      <c r="H92" s="24" t="s">
        <v>206</v>
      </c>
      <c r="I92" s="23"/>
      <c r="J92" s="24" t="s">
        <v>176</v>
      </c>
      <c r="K92" s="24" t="s">
        <v>60</v>
      </c>
      <c r="L92" s="23">
        <v>331</v>
      </c>
      <c r="M92" s="24" t="s">
        <v>206</v>
      </c>
      <c r="N92" s="23"/>
    </row>
    <row r="93" spans="1:15" s="2" customFormat="1" ht="69" x14ac:dyDescent="0.2">
      <c r="A93" s="20">
        <v>29</v>
      </c>
      <c r="B93" s="21" t="s">
        <v>177</v>
      </c>
      <c r="C93" s="22" t="s">
        <v>193</v>
      </c>
      <c r="D93" s="23">
        <v>679.46</v>
      </c>
      <c r="E93" s="24" t="s">
        <v>178</v>
      </c>
      <c r="F93" s="24" t="s">
        <v>179</v>
      </c>
      <c r="G93" s="23">
        <v>1947</v>
      </c>
      <c r="H93" s="24" t="s">
        <v>207</v>
      </c>
      <c r="I93" s="24" t="s">
        <v>208</v>
      </c>
      <c r="J93" s="24" t="s">
        <v>182</v>
      </c>
      <c r="K93" s="24" t="s">
        <v>183</v>
      </c>
      <c r="L93" s="23">
        <v>1947</v>
      </c>
      <c r="M93" s="24" t="s">
        <v>207</v>
      </c>
      <c r="N93" s="24" t="s">
        <v>208</v>
      </c>
    </row>
    <row r="94" spans="1:15" s="2" customFormat="1" ht="14.4" x14ac:dyDescent="0.2">
      <c r="A94" s="25" t="s">
        <v>30</v>
      </c>
      <c r="B94" s="26" t="s">
        <v>209</v>
      </c>
      <c r="C94" s="27"/>
      <c r="D94" s="28">
        <v>0.79</v>
      </c>
      <c r="E94" s="29"/>
      <c r="F94" s="29"/>
      <c r="G94" s="29">
        <v>687</v>
      </c>
      <c r="H94" s="29"/>
      <c r="I94" s="29"/>
      <c r="J94" s="29"/>
      <c r="K94" s="28">
        <v>0.79</v>
      </c>
      <c r="L94" s="29">
        <v>687</v>
      </c>
      <c r="M94" s="29"/>
      <c r="N94" s="29"/>
      <c r="O94" s="18"/>
    </row>
    <row r="95" spans="1:15" s="2" customFormat="1" ht="14.4" x14ac:dyDescent="0.2">
      <c r="A95" s="25" t="s">
        <v>30</v>
      </c>
      <c r="B95" s="26" t="s">
        <v>210</v>
      </c>
      <c r="C95" s="27"/>
      <c r="D95" s="28">
        <v>0.5</v>
      </c>
      <c r="E95" s="29"/>
      <c r="F95" s="29"/>
      <c r="G95" s="29">
        <v>435</v>
      </c>
      <c r="H95" s="29"/>
      <c r="I95" s="29"/>
      <c r="J95" s="29"/>
      <c r="K95" s="28">
        <v>0.5</v>
      </c>
      <c r="L95" s="29">
        <v>435</v>
      </c>
      <c r="M95" s="29"/>
      <c r="N95" s="29"/>
      <c r="O95" s="18"/>
    </row>
    <row r="96" spans="1:15" s="2" customFormat="1" ht="14.4" x14ac:dyDescent="0.2">
      <c r="A96" s="25" t="s">
        <v>30</v>
      </c>
      <c r="B96" s="26" t="s">
        <v>33</v>
      </c>
      <c r="C96" s="27"/>
      <c r="D96" s="29"/>
      <c r="E96" s="29"/>
      <c r="F96" s="29"/>
      <c r="G96" s="29">
        <v>3067.77</v>
      </c>
      <c r="H96" s="29"/>
      <c r="I96" s="29"/>
      <c r="J96" s="29"/>
      <c r="K96" s="29"/>
      <c r="L96" s="29">
        <v>3067.77</v>
      </c>
      <c r="M96" s="29"/>
      <c r="N96" s="29"/>
      <c r="O96" s="18"/>
    </row>
    <row r="97" spans="1:15" s="2" customFormat="1" ht="55.2" x14ac:dyDescent="0.2">
      <c r="A97" s="20">
        <v>30</v>
      </c>
      <c r="B97" s="21" t="s">
        <v>186</v>
      </c>
      <c r="C97" s="22" t="s">
        <v>211</v>
      </c>
      <c r="D97" s="23">
        <v>1.72</v>
      </c>
      <c r="E97" s="24" t="s">
        <v>188</v>
      </c>
      <c r="F97" s="23"/>
      <c r="G97" s="23">
        <v>4317</v>
      </c>
      <c r="H97" s="24" t="s">
        <v>212</v>
      </c>
      <c r="I97" s="23"/>
      <c r="J97" s="24" t="s">
        <v>190</v>
      </c>
      <c r="K97" s="24" t="s">
        <v>60</v>
      </c>
      <c r="L97" s="23">
        <v>4317</v>
      </c>
      <c r="M97" s="24" t="s">
        <v>212</v>
      </c>
      <c r="N97" s="23"/>
    </row>
    <row r="98" spans="1:15" s="2" customFormat="1" ht="69" x14ac:dyDescent="0.2">
      <c r="A98" s="20">
        <v>31</v>
      </c>
      <c r="B98" s="21" t="s">
        <v>213</v>
      </c>
      <c r="C98" s="22" t="s">
        <v>214</v>
      </c>
      <c r="D98" s="23">
        <v>330.59</v>
      </c>
      <c r="E98" s="24" t="s">
        <v>215</v>
      </c>
      <c r="F98" s="24" t="s">
        <v>166</v>
      </c>
      <c r="G98" s="23">
        <v>1314</v>
      </c>
      <c r="H98" s="24" t="s">
        <v>216</v>
      </c>
      <c r="I98" s="24" t="s">
        <v>217</v>
      </c>
      <c r="J98" s="24" t="s">
        <v>218</v>
      </c>
      <c r="K98" s="24" t="s">
        <v>170</v>
      </c>
      <c r="L98" s="23">
        <v>1314</v>
      </c>
      <c r="M98" s="24" t="s">
        <v>216</v>
      </c>
      <c r="N98" s="24" t="s">
        <v>217</v>
      </c>
    </row>
    <row r="99" spans="1:15" s="2" customFormat="1" ht="14.4" x14ac:dyDescent="0.2">
      <c r="A99" s="25" t="s">
        <v>30</v>
      </c>
      <c r="B99" s="26" t="s">
        <v>219</v>
      </c>
      <c r="C99" s="27"/>
      <c r="D99" s="29" t="s">
        <v>110</v>
      </c>
      <c r="E99" s="29"/>
      <c r="F99" s="29"/>
      <c r="G99" s="29">
        <v>1006</v>
      </c>
      <c r="H99" s="29"/>
      <c r="I99" s="29"/>
      <c r="J99" s="29"/>
      <c r="K99" s="29" t="s">
        <v>111</v>
      </c>
      <c r="L99" s="29">
        <v>1006</v>
      </c>
      <c r="M99" s="29"/>
      <c r="N99" s="29"/>
      <c r="O99" s="18"/>
    </row>
    <row r="100" spans="1:15" s="2" customFormat="1" ht="14.4" x14ac:dyDescent="0.2">
      <c r="A100" s="25" t="s">
        <v>30</v>
      </c>
      <c r="B100" s="26" t="s">
        <v>220</v>
      </c>
      <c r="C100" s="27"/>
      <c r="D100" s="29" t="s">
        <v>113</v>
      </c>
      <c r="E100" s="29"/>
      <c r="F100" s="29"/>
      <c r="G100" s="29">
        <v>498</v>
      </c>
      <c r="H100" s="29"/>
      <c r="I100" s="29"/>
      <c r="J100" s="29"/>
      <c r="K100" s="29" t="s">
        <v>114</v>
      </c>
      <c r="L100" s="29">
        <v>498</v>
      </c>
      <c r="M100" s="29"/>
      <c r="N100" s="29"/>
      <c r="O100" s="18"/>
    </row>
    <row r="101" spans="1:15" s="2" customFormat="1" ht="14.4" x14ac:dyDescent="0.2">
      <c r="A101" s="25" t="s">
        <v>30</v>
      </c>
      <c r="B101" s="26" t="s">
        <v>33</v>
      </c>
      <c r="C101" s="27"/>
      <c r="D101" s="29"/>
      <c r="E101" s="29"/>
      <c r="F101" s="29"/>
      <c r="G101" s="29">
        <v>2817.88</v>
      </c>
      <c r="H101" s="29"/>
      <c r="I101" s="29"/>
      <c r="J101" s="29"/>
      <c r="K101" s="29"/>
      <c r="L101" s="29">
        <v>2817.88</v>
      </c>
      <c r="M101" s="29"/>
      <c r="N101" s="29"/>
      <c r="O101" s="18"/>
    </row>
    <row r="102" spans="1:15" s="2" customFormat="1" ht="55.2" x14ac:dyDescent="0.2">
      <c r="A102" s="20">
        <v>32</v>
      </c>
      <c r="B102" s="21" t="s">
        <v>221</v>
      </c>
      <c r="C102" s="22" t="s">
        <v>222</v>
      </c>
      <c r="D102" s="23">
        <v>65.13</v>
      </c>
      <c r="E102" s="24" t="s">
        <v>223</v>
      </c>
      <c r="F102" s="23"/>
      <c r="G102" s="23">
        <v>2589</v>
      </c>
      <c r="H102" s="24" t="s">
        <v>224</v>
      </c>
      <c r="I102" s="23"/>
      <c r="J102" s="24" t="s">
        <v>225</v>
      </c>
      <c r="K102" s="24" t="s">
        <v>60</v>
      </c>
      <c r="L102" s="23">
        <v>2589</v>
      </c>
      <c r="M102" s="24" t="s">
        <v>224</v>
      </c>
      <c r="N102" s="23"/>
    </row>
    <row r="103" spans="1:15" s="2" customFormat="1" ht="69" x14ac:dyDescent="0.2">
      <c r="A103" s="20">
        <v>33</v>
      </c>
      <c r="B103" s="21" t="s">
        <v>226</v>
      </c>
      <c r="C103" s="22" t="s">
        <v>227</v>
      </c>
      <c r="D103" s="23">
        <v>640.62</v>
      </c>
      <c r="E103" s="24" t="s">
        <v>228</v>
      </c>
      <c r="F103" s="24" t="s">
        <v>229</v>
      </c>
      <c r="G103" s="23">
        <v>2546</v>
      </c>
      <c r="H103" s="24" t="s">
        <v>230</v>
      </c>
      <c r="I103" s="24" t="s">
        <v>231</v>
      </c>
      <c r="J103" s="24" t="s">
        <v>232</v>
      </c>
      <c r="K103" s="24" t="s">
        <v>233</v>
      </c>
      <c r="L103" s="23">
        <v>2546</v>
      </c>
      <c r="M103" s="24" t="s">
        <v>230</v>
      </c>
      <c r="N103" s="24" t="s">
        <v>231</v>
      </c>
    </row>
    <row r="104" spans="1:15" s="2" customFormat="1" ht="14.4" x14ac:dyDescent="0.2">
      <c r="A104" s="25" t="s">
        <v>30</v>
      </c>
      <c r="B104" s="26" t="s">
        <v>234</v>
      </c>
      <c r="C104" s="27"/>
      <c r="D104" s="29" t="s">
        <v>110</v>
      </c>
      <c r="E104" s="29"/>
      <c r="F104" s="29"/>
      <c r="G104" s="29">
        <v>1322</v>
      </c>
      <c r="H104" s="29"/>
      <c r="I104" s="29"/>
      <c r="J104" s="29"/>
      <c r="K104" s="29" t="s">
        <v>111</v>
      </c>
      <c r="L104" s="29">
        <v>1322</v>
      </c>
      <c r="M104" s="29"/>
      <c r="N104" s="29"/>
      <c r="O104" s="18"/>
    </row>
    <row r="105" spans="1:15" s="2" customFormat="1" ht="14.4" x14ac:dyDescent="0.2">
      <c r="A105" s="25" t="s">
        <v>30</v>
      </c>
      <c r="B105" s="26" t="s">
        <v>235</v>
      </c>
      <c r="C105" s="27"/>
      <c r="D105" s="29" t="s">
        <v>113</v>
      </c>
      <c r="E105" s="29"/>
      <c r="F105" s="29"/>
      <c r="G105" s="29">
        <v>654</v>
      </c>
      <c r="H105" s="29"/>
      <c r="I105" s="29"/>
      <c r="J105" s="29"/>
      <c r="K105" s="29" t="s">
        <v>114</v>
      </c>
      <c r="L105" s="29">
        <v>654</v>
      </c>
      <c r="M105" s="29"/>
      <c r="N105" s="29"/>
      <c r="O105" s="18"/>
    </row>
    <row r="106" spans="1:15" s="2" customFormat="1" ht="14.4" x14ac:dyDescent="0.2">
      <c r="A106" s="25" t="s">
        <v>30</v>
      </c>
      <c r="B106" s="26" t="s">
        <v>33</v>
      </c>
      <c r="C106" s="27"/>
      <c r="D106" s="29"/>
      <c r="E106" s="29"/>
      <c r="F106" s="29"/>
      <c r="G106" s="29">
        <v>4521.93</v>
      </c>
      <c r="H106" s="29"/>
      <c r="I106" s="29"/>
      <c r="J106" s="29"/>
      <c r="K106" s="29"/>
      <c r="L106" s="29">
        <v>4521.93</v>
      </c>
      <c r="M106" s="29"/>
      <c r="N106" s="29"/>
      <c r="O106" s="18"/>
    </row>
    <row r="107" spans="1:15" s="2" customFormat="1" ht="55.2" x14ac:dyDescent="0.2">
      <c r="A107" s="20">
        <v>34</v>
      </c>
      <c r="B107" s="21" t="s">
        <v>236</v>
      </c>
      <c r="C107" s="30">
        <v>0.25040000000000001</v>
      </c>
      <c r="D107" s="23">
        <v>15481</v>
      </c>
      <c r="E107" s="24" t="s">
        <v>237</v>
      </c>
      <c r="F107" s="23"/>
      <c r="G107" s="23">
        <v>3876</v>
      </c>
      <c r="H107" s="24" t="s">
        <v>238</v>
      </c>
      <c r="I107" s="23"/>
      <c r="J107" s="24" t="s">
        <v>239</v>
      </c>
      <c r="K107" s="24" t="s">
        <v>60</v>
      </c>
      <c r="L107" s="23">
        <v>3876</v>
      </c>
      <c r="M107" s="24" t="s">
        <v>238</v>
      </c>
      <c r="N107" s="23"/>
    </row>
    <row r="108" spans="1:15" s="2" customFormat="1" ht="55.2" x14ac:dyDescent="0.2">
      <c r="A108" s="20">
        <v>35</v>
      </c>
      <c r="B108" s="21" t="s">
        <v>240</v>
      </c>
      <c r="C108" s="22" t="s">
        <v>241</v>
      </c>
      <c r="D108" s="23">
        <v>93.15</v>
      </c>
      <c r="E108" s="24" t="s">
        <v>242</v>
      </c>
      <c r="F108" s="23"/>
      <c r="G108" s="23">
        <v>75</v>
      </c>
      <c r="H108" s="24" t="s">
        <v>243</v>
      </c>
      <c r="I108" s="23"/>
      <c r="J108" s="24" t="s">
        <v>244</v>
      </c>
      <c r="K108" s="24" t="s">
        <v>60</v>
      </c>
      <c r="L108" s="23">
        <v>75</v>
      </c>
      <c r="M108" s="24" t="s">
        <v>243</v>
      </c>
      <c r="N108" s="23"/>
    </row>
    <row r="109" spans="1:15" s="2" customFormat="1" ht="14.4" x14ac:dyDescent="0.2">
      <c r="A109" s="25" t="s">
        <v>30</v>
      </c>
      <c r="B109" s="26" t="s">
        <v>245</v>
      </c>
      <c r="C109" s="27"/>
      <c r="D109" s="29" t="s">
        <v>140</v>
      </c>
      <c r="E109" s="29"/>
      <c r="F109" s="29"/>
      <c r="G109" s="29">
        <v>49</v>
      </c>
      <c r="H109" s="29"/>
      <c r="I109" s="29"/>
      <c r="J109" s="29"/>
      <c r="K109" s="29" t="s">
        <v>141</v>
      </c>
      <c r="L109" s="29">
        <v>49</v>
      </c>
      <c r="M109" s="29"/>
      <c r="N109" s="29"/>
      <c r="O109" s="18"/>
    </row>
    <row r="110" spans="1:15" s="2" customFormat="1" ht="14.4" x14ac:dyDescent="0.2">
      <c r="A110" s="25" t="s">
        <v>30</v>
      </c>
      <c r="B110" s="26" t="s">
        <v>246</v>
      </c>
      <c r="C110" s="27"/>
      <c r="D110" s="29" t="s">
        <v>143</v>
      </c>
      <c r="E110" s="29"/>
      <c r="F110" s="29"/>
      <c r="G110" s="29">
        <v>25</v>
      </c>
      <c r="H110" s="29"/>
      <c r="I110" s="29"/>
      <c r="J110" s="29"/>
      <c r="K110" s="29" t="s">
        <v>144</v>
      </c>
      <c r="L110" s="29">
        <v>25</v>
      </c>
      <c r="M110" s="29"/>
      <c r="N110" s="29"/>
      <c r="O110" s="18"/>
    </row>
    <row r="111" spans="1:15" s="2" customFormat="1" ht="14.4" x14ac:dyDescent="0.2">
      <c r="A111" s="25" t="s">
        <v>30</v>
      </c>
      <c r="B111" s="26" t="s">
        <v>33</v>
      </c>
      <c r="C111" s="27"/>
      <c r="D111" s="29"/>
      <c r="E111" s="29"/>
      <c r="F111" s="29"/>
      <c r="G111" s="29">
        <v>148.49</v>
      </c>
      <c r="H111" s="29"/>
      <c r="I111" s="29"/>
      <c r="J111" s="29"/>
      <c r="K111" s="29"/>
      <c r="L111" s="29">
        <v>148.49</v>
      </c>
      <c r="M111" s="29"/>
      <c r="N111" s="29"/>
      <c r="O111" s="18"/>
    </row>
    <row r="112" spans="1:15" s="2" customFormat="1" ht="55.2" x14ac:dyDescent="0.2">
      <c r="A112" s="20">
        <v>36</v>
      </c>
      <c r="B112" s="21" t="s">
        <v>247</v>
      </c>
      <c r="C112" s="22" t="s">
        <v>248</v>
      </c>
      <c r="D112" s="23">
        <v>44.3</v>
      </c>
      <c r="E112" s="24" t="s">
        <v>249</v>
      </c>
      <c r="F112" s="23"/>
      <c r="G112" s="23">
        <v>357</v>
      </c>
      <c r="H112" s="24" t="s">
        <v>250</v>
      </c>
      <c r="I112" s="23"/>
      <c r="J112" s="24" t="s">
        <v>251</v>
      </c>
      <c r="K112" s="24" t="s">
        <v>60</v>
      </c>
      <c r="L112" s="23">
        <v>357</v>
      </c>
      <c r="M112" s="24" t="s">
        <v>250</v>
      </c>
      <c r="N112" s="23"/>
    </row>
    <row r="113" spans="1:15" s="2" customFormat="1" ht="19.95" customHeight="1" x14ac:dyDescent="0.2">
      <c r="A113" s="45" t="s">
        <v>252</v>
      </c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</row>
    <row r="114" spans="1:15" s="2" customFormat="1" ht="55.2" x14ac:dyDescent="0.2">
      <c r="A114" s="20">
        <v>37</v>
      </c>
      <c r="B114" s="21" t="s">
        <v>253</v>
      </c>
      <c r="C114" s="30">
        <v>0.08</v>
      </c>
      <c r="D114" s="23">
        <v>979.35</v>
      </c>
      <c r="E114" s="23">
        <v>737.4</v>
      </c>
      <c r="F114" s="24" t="s">
        <v>254</v>
      </c>
      <c r="G114" s="23">
        <v>78</v>
      </c>
      <c r="H114" s="23">
        <v>59</v>
      </c>
      <c r="I114" s="24" t="s">
        <v>255</v>
      </c>
      <c r="J114" s="24" t="s">
        <v>38</v>
      </c>
      <c r="K114" s="24" t="s">
        <v>256</v>
      </c>
      <c r="L114" s="23">
        <v>78</v>
      </c>
      <c r="M114" s="23">
        <v>59</v>
      </c>
      <c r="N114" s="24" t="s">
        <v>255</v>
      </c>
    </row>
    <row r="115" spans="1:15" s="2" customFormat="1" ht="14.4" x14ac:dyDescent="0.2">
      <c r="A115" s="25" t="s">
        <v>30</v>
      </c>
      <c r="B115" s="26" t="s">
        <v>257</v>
      </c>
      <c r="C115" s="27"/>
      <c r="D115" s="29" t="s">
        <v>126</v>
      </c>
      <c r="E115" s="29"/>
      <c r="F115" s="29"/>
      <c r="G115" s="29">
        <v>67</v>
      </c>
      <c r="H115" s="29"/>
      <c r="I115" s="29"/>
      <c r="J115" s="29"/>
      <c r="K115" s="29" t="s">
        <v>127</v>
      </c>
      <c r="L115" s="29">
        <v>67</v>
      </c>
      <c r="M115" s="29"/>
      <c r="N115" s="29"/>
      <c r="O115" s="18"/>
    </row>
    <row r="116" spans="1:15" s="2" customFormat="1" ht="14.4" x14ac:dyDescent="0.2">
      <c r="A116" s="25" t="s">
        <v>30</v>
      </c>
      <c r="B116" s="26" t="s">
        <v>258</v>
      </c>
      <c r="C116" s="27"/>
      <c r="D116" s="29" t="s">
        <v>129</v>
      </c>
      <c r="E116" s="29"/>
      <c r="F116" s="29"/>
      <c r="G116" s="29">
        <v>40</v>
      </c>
      <c r="H116" s="29"/>
      <c r="I116" s="29"/>
      <c r="J116" s="29"/>
      <c r="K116" s="29" t="s">
        <v>130</v>
      </c>
      <c r="L116" s="29">
        <v>40</v>
      </c>
      <c r="M116" s="29"/>
      <c r="N116" s="29"/>
      <c r="O116" s="18"/>
    </row>
    <row r="117" spans="1:15" s="2" customFormat="1" ht="14.4" x14ac:dyDescent="0.2">
      <c r="A117" s="25" t="s">
        <v>30</v>
      </c>
      <c r="B117" s="26" t="s">
        <v>33</v>
      </c>
      <c r="C117" s="27"/>
      <c r="D117" s="29"/>
      <c r="E117" s="29"/>
      <c r="F117" s="29"/>
      <c r="G117" s="29">
        <v>185.1</v>
      </c>
      <c r="H117" s="29"/>
      <c r="I117" s="29"/>
      <c r="J117" s="29"/>
      <c r="K117" s="29"/>
      <c r="L117" s="29">
        <v>185.1</v>
      </c>
      <c r="M117" s="29"/>
      <c r="N117" s="29"/>
      <c r="O117" s="18"/>
    </row>
    <row r="118" spans="1:15" s="2" customFormat="1" ht="69" x14ac:dyDescent="0.2">
      <c r="A118" s="20">
        <v>38</v>
      </c>
      <c r="B118" s="21" t="s">
        <v>259</v>
      </c>
      <c r="C118" s="22" t="s">
        <v>260</v>
      </c>
      <c r="D118" s="23">
        <v>4043.34</v>
      </c>
      <c r="E118" s="24" t="s">
        <v>261</v>
      </c>
      <c r="F118" s="24" t="s">
        <v>262</v>
      </c>
      <c r="G118" s="23">
        <v>898</v>
      </c>
      <c r="H118" s="24" t="s">
        <v>263</v>
      </c>
      <c r="I118" s="24" t="s">
        <v>264</v>
      </c>
      <c r="J118" s="24" t="s">
        <v>265</v>
      </c>
      <c r="K118" s="24" t="s">
        <v>266</v>
      </c>
      <c r="L118" s="23">
        <v>898</v>
      </c>
      <c r="M118" s="24" t="s">
        <v>263</v>
      </c>
      <c r="N118" s="24" t="s">
        <v>264</v>
      </c>
    </row>
    <row r="119" spans="1:15" s="2" customFormat="1" ht="14.4" x14ac:dyDescent="0.2">
      <c r="A119" s="25" t="s">
        <v>30</v>
      </c>
      <c r="B119" s="26" t="s">
        <v>267</v>
      </c>
      <c r="C119" s="27"/>
      <c r="D119" s="29" t="s">
        <v>140</v>
      </c>
      <c r="E119" s="29"/>
      <c r="F119" s="29"/>
      <c r="G119" s="29">
        <v>234</v>
      </c>
      <c r="H119" s="29"/>
      <c r="I119" s="29"/>
      <c r="J119" s="29"/>
      <c r="K119" s="29" t="s">
        <v>141</v>
      </c>
      <c r="L119" s="29">
        <v>234</v>
      </c>
      <c r="M119" s="29"/>
      <c r="N119" s="29"/>
      <c r="O119" s="18"/>
    </row>
    <row r="120" spans="1:15" s="2" customFormat="1" ht="14.4" x14ac:dyDescent="0.2">
      <c r="A120" s="25" t="s">
        <v>30</v>
      </c>
      <c r="B120" s="26" t="s">
        <v>268</v>
      </c>
      <c r="C120" s="27"/>
      <c r="D120" s="29" t="s">
        <v>143</v>
      </c>
      <c r="E120" s="29"/>
      <c r="F120" s="29"/>
      <c r="G120" s="29">
        <v>118</v>
      </c>
      <c r="H120" s="29"/>
      <c r="I120" s="29"/>
      <c r="J120" s="29"/>
      <c r="K120" s="29" t="s">
        <v>144</v>
      </c>
      <c r="L120" s="29">
        <v>118</v>
      </c>
      <c r="M120" s="29"/>
      <c r="N120" s="29"/>
      <c r="O120" s="18"/>
    </row>
    <row r="121" spans="1:15" s="2" customFormat="1" ht="14.4" x14ac:dyDescent="0.2">
      <c r="A121" s="25" t="s">
        <v>30</v>
      </c>
      <c r="B121" s="26" t="s">
        <v>33</v>
      </c>
      <c r="C121" s="27"/>
      <c r="D121" s="29"/>
      <c r="E121" s="29"/>
      <c r="F121" s="29"/>
      <c r="G121" s="29">
        <v>1250.3</v>
      </c>
      <c r="H121" s="29"/>
      <c r="I121" s="29"/>
      <c r="J121" s="29"/>
      <c r="K121" s="29"/>
      <c r="L121" s="29">
        <v>1250.3</v>
      </c>
      <c r="M121" s="29"/>
      <c r="N121" s="29"/>
      <c r="O121" s="18"/>
    </row>
    <row r="122" spans="1:15" s="2" customFormat="1" ht="69" x14ac:dyDescent="0.2">
      <c r="A122" s="20">
        <v>39</v>
      </c>
      <c r="B122" s="21" t="s">
        <v>269</v>
      </c>
      <c r="C122" s="30">
        <v>22.2</v>
      </c>
      <c r="D122" s="23">
        <v>207</v>
      </c>
      <c r="E122" s="24" t="s">
        <v>270</v>
      </c>
      <c r="F122" s="23"/>
      <c r="G122" s="23">
        <v>4595</v>
      </c>
      <c r="H122" s="24" t="s">
        <v>271</v>
      </c>
      <c r="I122" s="23"/>
      <c r="J122" s="24" t="s">
        <v>272</v>
      </c>
      <c r="K122" s="24" t="s">
        <v>60</v>
      </c>
      <c r="L122" s="23">
        <v>4595</v>
      </c>
      <c r="M122" s="24" t="s">
        <v>271</v>
      </c>
      <c r="N122" s="23"/>
    </row>
    <row r="123" spans="1:15" s="2" customFormat="1" ht="69" x14ac:dyDescent="0.2">
      <c r="A123" s="20">
        <v>40</v>
      </c>
      <c r="B123" s="21" t="s">
        <v>273</v>
      </c>
      <c r="C123" s="30">
        <v>12</v>
      </c>
      <c r="D123" s="23">
        <v>94.68</v>
      </c>
      <c r="E123" s="24" t="s">
        <v>274</v>
      </c>
      <c r="F123" s="23"/>
      <c r="G123" s="23">
        <v>1136</v>
      </c>
      <c r="H123" s="24" t="s">
        <v>275</v>
      </c>
      <c r="I123" s="23"/>
      <c r="J123" s="24" t="s">
        <v>276</v>
      </c>
      <c r="K123" s="24" t="s">
        <v>60</v>
      </c>
      <c r="L123" s="23">
        <v>1136</v>
      </c>
      <c r="M123" s="24" t="s">
        <v>275</v>
      </c>
      <c r="N123" s="23"/>
    </row>
    <row r="124" spans="1:15" s="2" customFormat="1" ht="55.2" x14ac:dyDescent="0.2">
      <c r="A124" s="20">
        <v>41</v>
      </c>
      <c r="B124" s="21" t="s">
        <v>277</v>
      </c>
      <c r="C124" s="30">
        <v>11</v>
      </c>
      <c r="D124" s="23">
        <v>92.52</v>
      </c>
      <c r="E124" s="24" t="s">
        <v>278</v>
      </c>
      <c r="F124" s="23"/>
      <c r="G124" s="23">
        <v>1018</v>
      </c>
      <c r="H124" s="24" t="s">
        <v>279</v>
      </c>
      <c r="I124" s="23"/>
      <c r="J124" s="24" t="s">
        <v>280</v>
      </c>
      <c r="K124" s="24" t="s">
        <v>60</v>
      </c>
      <c r="L124" s="23">
        <v>1018</v>
      </c>
      <c r="M124" s="24" t="s">
        <v>279</v>
      </c>
      <c r="N124" s="23"/>
    </row>
    <row r="125" spans="1:15" s="2" customFormat="1" ht="19.95" customHeight="1" x14ac:dyDescent="0.2">
      <c r="A125" s="45" t="s">
        <v>281</v>
      </c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</row>
    <row r="126" spans="1:15" s="2" customFormat="1" ht="69" customHeight="1" x14ac:dyDescent="0.2">
      <c r="A126" s="20">
        <v>42</v>
      </c>
      <c r="B126" s="21" t="s">
        <v>282</v>
      </c>
      <c r="C126" s="22" t="s">
        <v>283</v>
      </c>
      <c r="D126" s="23">
        <v>3733.12</v>
      </c>
      <c r="E126" s="24" t="s">
        <v>284</v>
      </c>
      <c r="F126" s="24" t="s">
        <v>285</v>
      </c>
      <c r="G126" s="23">
        <v>187</v>
      </c>
      <c r="H126" s="24" t="s">
        <v>286</v>
      </c>
      <c r="I126" s="24" t="s">
        <v>168</v>
      </c>
      <c r="J126" s="24" t="s">
        <v>287</v>
      </c>
      <c r="K126" s="24" t="s">
        <v>288</v>
      </c>
      <c r="L126" s="23">
        <v>187</v>
      </c>
      <c r="M126" s="24" t="s">
        <v>286</v>
      </c>
      <c r="N126" s="24" t="s">
        <v>168</v>
      </c>
    </row>
    <row r="127" spans="1:15" s="2" customFormat="1" ht="14.4" x14ac:dyDescent="0.2">
      <c r="A127" s="25" t="s">
        <v>30</v>
      </c>
      <c r="B127" s="26" t="s">
        <v>289</v>
      </c>
      <c r="C127" s="27"/>
      <c r="D127" s="28">
        <v>0.79</v>
      </c>
      <c r="E127" s="29"/>
      <c r="F127" s="29"/>
      <c r="G127" s="29">
        <v>100</v>
      </c>
      <c r="H127" s="29"/>
      <c r="I127" s="29"/>
      <c r="J127" s="29"/>
      <c r="K127" s="28">
        <v>0.79</v>
      </c>
      <c r="L127" s="29">
        <v>100</v>
      </c>
      <c r="M127" s="29"/>
      <c r="N127" s="29"/>
      <c r="O127" s="18"/>
    </row>
    <row r="128" spans="1:15" s="2" customFormat="1" ht="14.4" x14ac:dyDescent="0.2">
      <c r="A128" s="25" t="s">
        <v>30</v>
      </c>
      <c r="B128" s="26" t="s">
        <v>290</v>
      </c>
      <c r="C128" s="27"/>
      <c r="D128" s="28">
        <v>0.5</v>
      </c>
      <c r="E128" s="29"/>
      <c r="F128" s="29"/>
      <c r="G128" s="29">
        <v>63</v>
      </c>
      <c r="H128" s="29"/>
      <c r="I128" s="29"/>
      <c r="J128" s="29"/>
      <c r="K128" s="28">
        <v>0.5</v>
      </c>
      <c r="L128" s="29">
        <v>63</v>
      </c>
      <c r="M128" s="29"/>
      <c r="N128" s="29"/>
      <c r="O128" s="18"/>
    </row>
    <row r="129" spans="1:15" s="2" customFormat="1" ht="14.4" x14ac:dyDescent="0.2">
      <c r="A129" s="25" t="s">
        <v>30</v>
      </c>
      <c r="B129" s="26" t="s">
        <v>33</v>
      </c>
      <c r="C129" s="27"/>
      <c r="D129" s="29"/>
      <c r="E129" s="29"/>
      <c r="F129" s="29"/>
      <c r="G129" s="29">
        <v>349.41</v>
      </c>
      <c r="H129" s="29"/>
      <c r="I129" s="29"/>
      <c r="J129" s="29"/>
      <c r="K129" s="29"/>
      <c r="L129" s="29">
        <v>349.41</v>
      </c>
      <c r="M129" s="29"/>
      <c r="N129" s="29"/>
      <c r="O129" s="18"/>
    </row>
    <row r="130" spans="1:15" s="2" customFormat="1" ht="69" x14ac:dyDescent="0.2">
      <c r="A130" s="20">
        <v>43</v>
      </c>
      <c r="B130" s="21" t="s">
        <v>291</v>
      </c>
      <c r="C130" s="22" t="s">
        <v>292</v>
      </c>
      <c r="D130" s="23">
        <v>1002.64</v>
      </c>
      <c r="E130" s="24" t="s">
        <v>293</v>
      </c>
      <c r="F130" s="24" t="s">
        <v>294</v>
      </c>
      <c r="G130" s="23">
        <v>221</v>
      </c>
      <c r="H130" s="24" t="s">
        <v>295</v>
      </c>
      <c r="I130" s="24" t="s">
        <v>37</v>
      </c>
      <c r="J130" s="24" t="s">
        <v>296</v>
      </c>
      <c r="K130" s="24" t="s">
        <v>297</v>
      </c>
      <c r="L130" s="23">
        <v>221</v>
      </c>
      <c r="M130" s="24" t="s">
        <v>295</v>
      </c>
      <c r="N130" s="24" t="s">
        <v>37</v>
      </c>
    </row>
    <row r="131" spans="1:15" s="2" customFormat="1" ht="14.4" x14ac:dyDescent="0.2">
      <c r="A131" s="25" t="s">
        <v>30</v>
      </c>
      <c r="B131" s="26" t="s">
        <v>298</v>
      </c>
      <c r="C131" s="27"/>
      <c r="D131" s="28">
        <v>0.79</v>
      </c>
      <c r="E131" s="29"/>
      <c r="F131" s="29"/>
      <c r="G131" s="29">
        <v>71</v>
      </c>
      <c r="H131" s="29"/>
      <c r="I131" s="29"/>
      <c r="J131" s="29"/>
      <c r="K131" s="28">
        <v>0.79</v>
      </c>
      <c r="L131" s="29">
        <v>71</v>
      </c>
      <c r="M131" s="29"/>
      <c r="N131" s="29"/>
      <c r="O131" s="18"/>
    </row>
    <row r="132" spans="1:15" s="2" customFormat="1" ht="14.4" x14ac:dyDescent="0.2">
      <c r="A132" s="25" t="s">
        <v>30</v>
      </c>
      <c r="B132" s="26" t="s">
        <v>299</v>
      </c>
      <c r="C132" s="27"/>
      <c r="D132" s="28">
        <v>0.5</v>
      </c>
      <c r="E132" s="29"/>
      <c r="F132" s="29"/>
      <c r="G132" s="29">
        <v>45</v>
      </c>
      <c r="H132" s="29"/>
      <c r="I132" s="29"/>
      <c r="J132" s="29"/>
      <c r="K132" s="28">
        <v>0.5</v>
      </c>
      <c r="L132" s="29">
        <v>45</v>
      </c>
      <c r="M132" s="29"/>
      <c r="N132" s="29"/>
      <c r="O132" s="18"/>
    </row>
    <row r="133" spans="1:15" s="2" customFormat="1" ht="14.4" x14ac:dyDescent="0.2">
      <c r="A133" s="25" t="s">
        <v>30</v>
      </c>
      <c r="B133" s="26" t="s">
        <v>33</v>
      </c>
      <c r="C133" s="27"/>
      <c r="D133" s="29"/>
      <c r="E133" s="29"/>
      <c r="F133" s="29"/>
      <c r="G133" s="29">
        <v>336.89</v>
      </c>
      <c r="H133" s="29"/>
      <c r="I133" s="29"/>
      <c r="J133" s="29"/>
      <c r="K133" s="29"/>
      <c r="L133" s="29">
        <v>336.89</v>
      </c>
      <c r="M133" s="29"/>
      <c r="N133" s="29"/>
      <c r="O133" s="18"/>
    </row>
    <row r="134" spans="1:15" s="2" customFormat="1" ht="82.8" x14ac:dyDescent="0.2">
      <c r="A134" s="20">
        <v>44</v>
      </c>
      <c r="B134" s="21" t="s">
        <v>300</v>
      </c>
      <c r="C134" s="22" t="s">
        <v>301</v>
      </c>
      <c r="D134" s="23">
        <v>453.73</v>
      </c>
      <c r="E134" s="24" t="s">
        <v>302</v>
      </c>
      <c r="F134" s="24" t="s">
        <v>303</v>
      </c>
      <c r="G134" s="23">
        <v>113</v>
      </c>
      <c r="H134" s="24" t="s">
        <v>304</v>
      </c>
      <c r="I134" s="24" t="s">
        <v>305</v>
      </c>
      <c r="J134" s="24" t="s">
        <v>306</v>
      </c>
      <c r="K134" s="24" t="s">
        <v>307</v>
      </c>
      <c r="L134" s="23">
        <v>113</v>
      </c>
      <c r="M134" s="24" t="s">
        <v>304</v>
      </c>
      <c r="N134" s="24" t="s">
        <v>305</v>
      </c>
    </row>
    <row r="135" spans="1:15" s="2" customFormat="1" ht="14.4" x14ac:dyDescent="0.2">
      <c r="A135" s="25" t="s">
        <v>30</v>
      </c>
      <c r="B135" s="26" t="s">
        <v>308</v>
      </c>
      <c r="C135" s="27"/>
      <c r="D135" s="28">
        <v>0.8</v>
      </c>
      <c r="E135" s="29"/>
      <c r="F135" s="29"/>
      <c r="G135" s="29">
        <v>52</v>
      </c>
      <c r="H135" s="29"/>
      <c r="I135" s="29"/>
      <c r="J135" s="29"/>
      <c r="K135" s="28">
        <v>0.8</v>
      </c>
      <c r="L135" s="29">
        <v>52</v>
      </c>
      <c r="M135" s="29"/>
      <c r="N135" s="29"/>
      <c r="O135" s="18"/>
    </row>
    <row r="136" spans="1:15" s="2" customFormat="1" ht="14.4" x14ac:dyDescent="0.2">
      <c r="A136" s="25" t="s">
        <v>30</v>
      </c>
      <c r="B136" s="26" t="s">
        <v>309</v>
      </c>
      <c r="C136" s="27"/>
      <c r="D136" s="28">
        <v>0.5</v>
      </c>
      <c r="E136" s="29"/>
      <c r="F136" s="29"/>
      <c r="G136" s="29">
        <v>33</v>
      </c>
      <c r="H136" s="29"/>
      <c r="I136" s="29"/>
      <c r="J136" s="29"/>
      <c r="K136" s="28">
        <v>0.5</v>
      </c>
      <c r="L136" s="29">
        <v>33</v>
      </c>
      <c r="M136" s="29"/>
      <c r="N136" s="29"/>
      <c r="O136" s="18"/>
    </row>
    <row r="137" spans="1:15" s="2" customFormat="1" ht="14.4" x14ac:dyDescent="0.2">
      <c r="A137" s="25" t="s">
        <v>30</v>
      </c>
      <c r="B137" s="26" t="s">
        <v>33</v>
      </c>
      <c r="C137" s="27"/>
      <c r="D137" s="29"/>
      <c r="E137" s="29"/>
      <c r="F137" s="29"/>
      <c r="G137" s="29">
        <v>198.63</v>
      </c>
      <c r="H137" s="29"/>
      <c r="I137" s="29"/>
      <c r="J137" s="29"/>
      <c r="K137" s="29"/>
      <c r="L137" s="29">
        <v>198.63</v>
      </c>
      <c r="M137" s="29"/>
      <c r="N137" s="29"/>
      <c r="O137" s="18"/>
    </row>
    <row r="138" spans="1:15" s="2" customFormat="1" ht="55.2" x14ac:dyDescent="0.2">
      <c r="A138" s="20">
        <v>45</v>
      </c>
      <c r="B138" s="21" t="s">
        <v>236</v>
      </c>
      <c r="C138" s="30">
        <v>1.5800000000000002E-2</v>
      </c>
      <c r="D138" s="23">
        <v>15481</v>
      </c>
      <c r="E138" s="24" t="s">
        <v>237</v>
      </c>
      <c r="F138" s="23"/>
      <c r="G138" s="23">
        <v>245</v>
      </c>
      <c r="H138" s="24" t="s">
        <v>310</v>
      </c>
      <c r="I138" s="23"/>
      <c r="J138" s="24" t="s">
        <v>239</v>
      </c>
      <c r="K138" s="24" t="s">
        <v>60</v>
      </c>
      <c r="L138" s="23">
        <v>245</v>
      </c>
      <c r="M138" s="24" t="s">
        <v>310</v>
      </c>
      <c r="N138" s="23"/>
    </row>
    <row r="139" spans="1:15" s="2" customFormat="1" ht="82.8" x14ac:dyDescent="0.2">
      <c r="A139" s="20">
        <v>46</v>
      </c>
      <c r="B139" s="21" t="s">
        <v>311</v>
      </c>
      <c r="C139" s="22" t="s">
        <v>312</v>
      </c>
      <c r="D139" s="23">
        <v>344.92</v>
      </c>
      <c r="E139" s="24" t="s">
        <v>313</v>
      </c>
      <c r="F139" s="24" t="s">
        <v>303</v>
      </c>
      <c r="G139" s="23">
        <v>81</v>
      </c>
      <c r="H139" s="24" t="s">
        <v>314</v>
      </c>
      <c r="I139" s="24" t="s">
        <v>315</v>
      </c>
      <c r="J139" s="24" t="s">
        <v>316</v>
      </c>
      <c r="K139" s="24" t="s">
        <v>307</v>
      </c>
      <c r="L139" s="23">
        <v>81</v>
      </c>
      <c r="M139" s="24" t="s">
        <v>314</v>
      </c>
      <c r="N139" s="24" t="s">
        <v>315</v>
      </c>
    </row>
    <row r="140" spans="1:15" s="2" customFormat="1" ht="14.4" x14ac:dyDescent="0.2">
      <c r="A140" s="25" t="s">
        <v>30</v>
      </c>
      <c r="B140" s="26" t="s">
        <v>317</v>
      </c>
      <c r="C140" s="27"/>
      <c r="D140" s="28">
        <v>0.8</v>
      </c>
      <c r="E140" s="29"/>
      <c r="F140" s="29"/>
      <c r="G140" s="29">
        <v>40</v>
      </c>
      <c r="H140" s="29"/>
      <c r="I140" s="29"/>
      <c r="J140" s="29"/>
      <c r="K140" s="28">
        <v>0.8</v>
      </c>
      <c r="L140" s="29">
        <v>40</v>
      </c>
      <c r="M140" s="29"/>
      <c r="N140" s="29"/>
      <c r="O140" s="18"/>
    </row>
    <row r="141" spans="1:15" s="2" customFormat="1" ht="14.4" x14ac:dyDescent="0.2">
      <c r="A141" s="25" t="s">
        <v>30</v>
      </c>
      <c r="B141" s="26" t="s">
        <v>318</v>
      </c>
      <c r="C141" s="27"/>
      <c r="D141" s="28">
        <v>0.5</v>
      </c>
      <c r="E141" s="29"/>
      <c r="F141" s="29"/>
      <c r="G141" s="29">
        <v>25</v>
      </c>
      <c r="H141" s="29"/>
      <c r="I141" s="29"/>
      <c r="J141" s="29"/>
      <c r="K141" s="28">
        <v>0.5</v>
      </c>
      <c r="L141" s="29">
        <v>25</v>
      </c>
      <c r="M141" s="29"/>
      <c r="N141" s="29"/>
      <c r="O141" s="18"/>
    </row>
    <row r="142" spans="1:15" s="2" customFormat="1" ht="14.4" x14ac:dyDescent="0.2">
      <c r="A142" s="25" t="s">
        <v>30</v>
      </c>
      <c r="B142" s="26" t="s">
        <v>33</v>
      </c>
      <c r="C142" s="27"/>
      <c r="D142" s="29"/>
      <c r="E142" s="29"/>
      <c r="F142" s="29"/>
      <c r="G142" s="29">
        <v>146.69999999999999</v>
      </c>
      <c r="H142" s="29"/>
      <c r="I142" s="29"/>
      <c r="J142" s="29"/>
      <c r="K142" s="29"/>
      <c r="L142" s="29">
        <v>146.69999999999999</v>
      </c>
      <c r="M142" s="29"/>
      <c r="N142" s="29"/>
      <c r="O142" s="18"/>
    </row>
    <row r="143" spans="1:15" s="2" customFormat="1" ht="55.2" x14ac:dyDescent="0.2">
      <c r="A143" s="20">
        <v>47</v>
      </c>
      <c r="B143" s="21" t="s">
        <v>236</v>
      </c>
      <c r="C143" s="30">
        <v>1.49E-2</v>
      </c>
      <c r="D143" s="23">
        <v>15481</v>
      </c>
      <c r="E143" s="24" t="s">
        <v>237</v>
      </c>
      <c r="F143" s="23"/>
      <c r="G143" s="23">
        <v>231</v>
      </c>
      <c r="H143" s="24" t="s">
        <v>319</v>
      </c>
      <c r="I143" s="23"/>
      <c r="J143" s="24" t="s">
        <v>239</v>
      </c>
      <c r="K143" s="24" t="s">
        <v>60</v>
      </c>
      <c r="L143" s="23">
        <v>231</v>
      </c>
      <c r="M143" s="24" t="s">
        <v>319</v>
      </c>
      <c r="N143" s="23"/>
    </row>
    <row r="144" spans="1:15" s="2" customFormat="1" ht="69" x14ac:dyDescent="0.2">
      <c r="A144" s="20">
        <v>48</v>
      </c>
      <c r="B144" s="21" t="s">
        <v>320</v>
      </c>
      <c r="C144" s="22" t="s">
        <v>321</v>
      </c>
      <c r="D144" s="23">
        <v>1540.7</v>
      </c>
      <c r="E144" s="24" t="s">
        <v>322</v>
      </c>
      <c r="F144" s="24" t="s">
        <v>323</v>
      </c>
      <c r="G144" s="23">
        <v>357</v>
      </c>
      <c r="H144" s="24" t="s">
        <v>324</v>
      </c>
      <c r="I144" s="24" t="s">
        <v>325</v>
      </c>
      <c r="J144" s="24" t="s">
        <v>326</v>
      </c>
      <c r="K144" s="24" t="s">
        <v>327</v>
      </c>
      <c r="L144" s="23">
        <v>357</v>
      </c>
      <c r="M144" s="24" t="s">
        <v>324</v>
      </c>
      <c r="N144" s="24" t="s">
        <v>325</v>
      </c>
    </row>
    <row r="145" spans="1:15" s="2" customFormat="1" ht="14.4" x14ac:dyDescent="0.2">
      <c r="A145" s="25" t="s">
        <v>30</v>
      </c>
      <c r="B145" s="26" t="s">
        <v>328</v>
      </c>
      <c r="C145" s="27"/>
      <c r="D145" s="29" t="s">
        <v>110</v>
      </c>
      <c r="E145" s="29"/>
      <c r="F145" s="29"/>
      <c r="G145" s="29">
        <v>140</v>
      </c>
      <c r="H145" s="29"/>
      <c r="I145" s="29"/>
      <c r="J145" s="29"/>
      <c r="K145" s="29" t="s">
        <v>111</v>
      </c>
      <c r="L145" s="29">
        <v>140</v>
      </c>
      <c r="M145" s="29"/>
      <c r="N145" s="29"/>
      <c r="O145" s="18"/>
    </row>
    <row r="146" spans="1:15" s="2" customFormat="1" ht="14.4" x14ac:dyDescent="0.2">
      <c r="A146" s="25" t="s">
        <v>30</v>
      </c>
      <c r="B146" s="26" t="s">
        <v>329</v>
      </c>
      <c r="C146" s="27"/>
      <c r="D146" s="29" t="s">
        <v>113</v>
      </c>
      <c r="E146" s="29"/>
      <c r="F146" s="29"/>
      <c r="G146" s="29">
        <v>69</v>
      </c>
      <c r="H146" s="29"/>
      <c r="I146" s="29"/>
      <c r="J146" s="29"/>
      <c r="K146" s="29" t="s">
        <v>114</v>
      </c>
      <c r="L146" s="29">
        <v>69</v>
      </c>
      <c r="M146" s="29"/>
      <c r="N146" s="29"/>
      <c r="O146" s="18"/>
    </row>
    <row r="147" spans="1:15" s="2" customFormat="1" ht="14.4" x14ac:dyDescent="0.2">
      <c r="A147" s="25" t="s">
        <v>30</v>
      </c>
      <c r="B147" s="26" t="s">
        <v>33</v>
      </c>
      <c r="C147" s="27"/>
      <c r="D147" s="29"/>
      <c r="E147" s="29"/>
      <c r="F147" s="29"/>
      <c r="G147" s="29">
        <v>567.13</v>
      </c>
      <c r="H147" s="29"/>
      <c r="I147" s="29"/>
      <c r="J147" s="29"/>
      <c r="K147" s="29"/>
      <c r="L147" s="29">
        <v>567.13</v>
      </c>
      <c r="M147" s="29"/>
      <c r="N147" s="29"/>
      <c r="O147" s="18"/>
    </row>
    <row r="148" spans="1:15" s="2" customFormat="1" ht="82.8" x14ac:dyDescent="0.2">
      <c r="A148" s="20">
        <v>49</v>
      </c>
      <c r="B148" s="21" t="s">
        <v>330</v>
      </c>
      <c r="C148" s="22" t="s">
        <v>331</v>
      </c>
      <c r="D148" s="23">
        <v>1090.96</v>
      </c>
      <c r="E148" s="24" t="s">
        <v>332</v>
      </c>
      <c r="F148" s="24" t="s">
        <v>333</v>
      </c>
      <c r="G148" s="23">
        <v>253</v>
      </c>
      <c r="H148" s="24" t="s">
        <v>334</v>
      </c>
      <c r="I148" s="24" t="s">
        <v>335</v>
      </c>
      <c r="J148" s="24" t="s">
        <v>336</v>
      </c>
      <c r="K148" s="24" t="s">
        <v>337</v>
      </c>
      <c r="L148" s="23">
        <v>253</v>
      </c>
      <c r="M148" s="24" t="s">
        <v>334</v>
      </c>
      <c r="N148" s="24" t="s">
        <v>335</v>
      </c>
    </row>
    <row r="149" spans="1:15" s="2" customFormat="1" ht="14.4" x14ac:dyDescent="0.2">
      <c r="A149" s="25" t="s">
        <v>30</v>
      </c>
      <c r="B149" s="26" t="s">
        <v>338</v>
      </c>
      <c r="C149" s="27"/>
      <c r="D149" s="29" t="s">
        <v>110</v>
      </c>
      <c r="E149" s="29"/>
      <c r="F149" s="29"/>
      <c r="G149" s="29">
        <v>236</v>
      </c>
      <c r="H149" s="29"/>
      <c r="I149" s="29"/>
      <c r="J149" s="29"/>
      <c r="K149" s="29" t="s">
        <v>111</v>
      </c>
      <c r="L149" s="29">
        <v>236</v>
      </c>
      <c r="M149" s="29"/>
      <c r="N149" s="29"/>
      <c r="O149" s="18"/>
    </row>
    <row r="150" spans="1:15" s="2" customFormat="1" ht="14.4" x14ac:dyDescent="0.2">
      <c r="A150" s="25" t="s">
        <v>30</v>
      </c>
      <c r="B150" s="26" t="s">
        <v>339</v>
      </c>
      <c r="C150" s="27"/>
      <c r="D150" s="29" t="s">
        <v>113</v>
      </c>
      <c r="E150" s="29"/>
      <c r="F150" s="29"/>
      <c r="G150" s="29">
        <v>117</v>
      </c>
      <c r="H150" s="29"/>
      <c r="I150" s="29"/>
      <c r="J150" s="29"/>
      <c r="K150" s="29" t="s">
        <v>114</v>
      </c>
      <c r="L150" s="29">
        <v>117</v>
      </c>
      <c r="M150" s="29"/>
      <c r="N150" s="29"/>
      <c r="O150" s="18"/>
    </row>
    <row r="151" spans="1:15" s="2" customFormat="1" ht="14.4" x14ac:dyDescent="0.2">
      <c r="A151" s="25" t="s">
        <v>30</v>
      </c>
      <c r="B151" s="26" t="s">
        <v>33</v>
      </c>
      <c r="C151" s="27"/>
      <c r="D151" s="29"/>
      <c r="E151" s="29"/>
      <c r="F151" s="29"/>
      <c r="G151" s="29">
        <v>605.59</v>
      </c>
      <c r="H151" s="29"/>
      <c r="I151" s="29"/>
      <c r="J151" s="29"/>
      <c r="K151" s="29"/>
      <c r="L151" s="29">
        <v>605.59</v>
      </c>
      <c r="M151" s="29"/>
      <c r="N151" s="29"/>
      <c r="O151" s="18"/>
    </row>
    <row r="152" spans="1:15" s="2" customFormat="1" ht="69" x14ac:dyDescent="0.2">
      <c r="A152" s="20">
        <v>50</v>
      </c>
      <c r="B152" s="21" t="s">
        <v>340</v>
      </c>
      <c r="C152" s="30">
        <v>23.2</v>
      </c>
      <c r="D152" s="23">
        <v>115.01</v>
      </c>
      <c r="E152" s="24" t="s">
        <v>341</v>
      </c>
      <c r="F152" s="23"/>
      <c r="G152" s="23">
        <v>2668</v>
      </c>
      <c r="H152" s="24" t="s">
        <v>342</v>
      </c>
      <c r="I152" s="23"/>
      <c r="J152" s="24" t="s">
        <v>343</v>
      </c>
      <c r="K152" s="24" t="s">
        <v>60</v>
      </c>
      <c r="L152" s="23">
        <v>2668</v>
      </c>
      <c r="M152" s="24" t="s">
        <v>342</v>
      </c>
      <c r="N152" s="23"/>
    </row>
    <row r="153" spans="1:15" s="2" customFormat="1" ht="55.2" x14ac:dyDescent="0.2">
      <c r="A153" s="20">
        <v>51</v>
      </c>
      <c r="B153" s="21" t="s">
        <v>344</v>
      </c>
      <c r="C153" s="30">
        <v>8.6999999999999994E-2</v>
      </c>
      <c r="D153" s="23">
        <v>4316</v>
      </c>
      <c r="E153" s="24" t="s">
        <v>345</v>
      </c>
      <c r="F153" s="23"/>
      <c r="G153" s="23">
        <v>375</v>
      </c>
      <c r="H153" s="24" t="s">
        <v>346</v>
      </c>
      <c r="I153" s="23"/>
      <c r="J153" s="24" t="s">
        <v>347</v>
      </c>
      <c r="K153" s="24" t="s">
        <v>60</v>
      </c>
      <c r="L153" s="23">
        <v>375</v>
      </c>
      <c r="M153" s="24" t="s">
        <v>346</v>
      </c>
      <c r="N153" s="23"/>
    </row>
    <row r="154" spans="1:15" s="2" customFormat="1" ht="69" x14ac:dyDescent="0.2">
      <c r="A154" s="20">
        <v>52</v>
      </c>
      <c r="B154" s="21" t="s">
        <v>348</v>
      </c>
      <c r="C154" s="30">
        <v>1.1599999999999999E-2</v>
      </c>
      <c r="D154" s="23">
        <v>9000</v>
      </c>
      <c r="E154" s="24" t="s">
        <v>349</v>
      </c>
      <c r="F154" s="23"/>
      <c r="G154" s="23">
        <v>104</v>
      </c>
      <c r="H154" s="24" t="s">
        <v>350</v>
      </c>
      <c r="I154" s="23"/>
      <c r="J154" s="24" t="s">
        <v>351</v>
      </c>
      <c r="K154" s="24" t="s">
        <v>60</v>
      </c>
      <c r="L154" s="23">
        <v>104</v>
      </c>
      <c r="M154" s="24" t="s">
        <v>350</v>
      </c>
      <c r="N154" s="23"/>
    </row>
    <row r="155" spans="1:15" s="2" customFormat="1" ht="19.95" customHeight="1" x14ac:dyDescent="0.2">
      <c r="A155" s="45" t="s">
        <v>352</v>
      </c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</row>
    <row r="156" spans="1:15" s="2" customFormat="1" ht="55.2" x14ac:dyDescent="0.2">
      <c r="A156" s="20">
        <v>53</v>
      </c>
      <c r="B156" s="21" t="s">
        <v>353</v>
      </c>
      <c r="C156" s="22" t="s">
        <v>354</v>
      </c>
      <c r="D156" s="23">
        <v>1363</v>
      </c>
      <c r="E156" s="23">
        <v>1363</v>
      </c>
      <c r="F156" s="23"/>
      <c r="G156" s="23">
        <v>74</v>
      </c>
      <c r="H156" s="23">
        <v>74</v>
      </c>
      <c r="I156" s="23"/>
      <c r="J156" s="24" t="s">
        <v>355</v>
      </c>
      <c r="K156" s="24" t="s">
        <v>356</v>
      </c>
      <c r="L156" s="23">
        <v>74</v>
      </c>
      <c r="M156" s="23">
        <v>74</v>
      </c>
      <c r="N156" s="23"/>
    </row>
    <row r="157" spans="1:15" s="2" customFormat="1" ht="14.4" x14ac:dyDescent="0.2">
      <c r="A157" s="25" t="s">
        <v>30</v>
      </c>
      <c r="B157" s="26" t="s">
        <v>357</v>
      </c>
      <c r="C157" s="27"/>
      <c r="D157" s="28">
        <v>0.78</v>
      </c>
      <c r="E157" s="29"/>
      <c r="F157" s="29"/>
      <c r="G157" s="29">
        <v>58</v>
      </c>
      <c r="H157" s="29"/>
      <c r="I157" s="29"/>
      <c r="J157" s="29"/>
      <c r="K157" s="28">
        <v>0.78</v>
      </c>
      <c r="L157" s="29">
        <v>58</v>
      </c>
      <c r="M157" s="29"/>
      <c r="N157" s="29"/>
      <c r="O157" s="18"/>
    </row>
    <row r="158" spans="1:15" s="2" customFormat="1" ht="14.4" x14ac:dyDescent="0.2">
      <c r="A158" s="25" t="s">
        <v>30</v>
      </c>
      <c r="B158" s="26" t="s">
        <v>358</v>
      </c>
      <c r="C158" s="27"/>
      <c r="D158" s="28">
        <v>0.5</v>
      </c>
      <c r="E158" s="29"/>
      <c r="F158" s="29"/>
      <c r="G158" s="29">
        <v>37</v>
      </c>
      <c r="H158" s="29"/>
      <c r="I158" s="29"/>
      <c r="J158" s="29"/>
      <c r="K158" s="28">
        <v>0.5</v>
      </c>
      <c r="L158" s="29">
        <v>37</v>
      </c>
      <c r="M158" s="29"/>
      <c r="N158" s="29"/>
      <c r="O158" s="18"/>
    </row>
    <row r="159" spans="1:15" s="2" customFormat="1" ht="14.4" x14ac:dyDescent="0.2">
      <c r="A159" s="25" t="s">
        <v>30</v>
      </c>
      <c r="B159" s="26" t="s">
        <v>33</v>
      </c>
      <c r="C159" s="27"/>
      <c r="D159" s="29"/>
      <c r="E159" s="29"/>
      <c r="F159" s="29"/>
      <c r="G159" s="29">
        <v>169.68</v>
      </c>
      <c r="H159" s="29"/>
      <c r="I159" s="29"/>
      <c r="J159" s="29"/>
      <c r="K159" s="29"/>
      <c r="L159" s="29">
        <v>169.68</v>
      </c>
      <c r="M159" s="29"/>
      <c r="N159" s="29"/>
      <c r="O159" s="18"/>
    </row>
    <row r="160" spans="1:15" s="2" customFormat="1" ht="55.2" x14ac:dyDescent="0.2">
      <c r="A160" s="20">
        <v>54</v>
      </c>
      <c r="B160" s="21" t="s">
        <v>359</v>
      </c>
      <c r="C160" s="22" t="s">
        <v>360</v>
      </c>
      <c r="D160" s="23">
        <v>680.75</v>
      </c>
      <c r="E160" s="23">
        <v>584.74</v>
      </c>
      <c r="F160" s="24" t="s">
        <v>361</v>
      </c>
      <c r="G160" s="23">
        <v>76</v>
      </c>
      <c r="H160" s="23">
        <v>65</v>
      </c>
      <c r="I160" s="24" t="s">
        <v>362</v>
      </c>
      <c r="J160" s="24" t="s">
        <v>38</v>
      </c>
      <c r="K160" s="24" t="s">
        <v>363</v>
      </c>
      <c r="L160" s="23">
        <v>76</v>
      </c>
      <c r="M160" s="23">
        <v>65</v>
      </c>
      <c r="N160" s="24" t="s">
        <v>362</v>
      </c>
    </row>
    <row r="161" spans="1:15" s="2" customFormat="1" ht="14.4" x14ac:dyDescent="0.2">
      <c r="A161" s="25" t="s">
        <v>30</v>
      </c>
      <c r="B161" s="26" t="s">
        <v>364</v>
      </c>
      <c r="C161" s="27"/>
      <c r="D161" s="29" t="s">
        <v>365</v>
      </c>
      <c r="E161" s="29"/>
      <c r="F161" s="29"/>
      <c r="G161" s="29">
        <v>43</v>
      </c>
      <c r="H161" s="29"/>
      <c r="I161" s="29"/>
      <c r="J161" s="29"/>
      <c r="K161" s="29" t="s">
        <v>366</v>
      </c>
      <c r="L161" s="29">
        <v>36</v>
      </c>
      <c r="M161" s="29"/>
      <c r="N161" s="29"/>
      <c r="O161" s="18"/>
    </row>
    <row r="162" spans="1:15" s="2" customFormat="1" ht="14.4" x14ac:dyDescent="0.2">
      <c r="A162" s="25" t="s">
        <v>30</v>
      </c>
      <c r="B162" s="26" t="s">
        <v>367</v>
      </c>
      <c r="C162" s="27"/>
      <c r="D162" s="29" t="s">
        <v>368</v>
      </c>
      <c r="E162" s="29"/>
      <c r="F162" s="29"/>
      <c r="G162" s="29">
        <v>24</v>
      </c>
      <c r="H162" s="29"/>
      <c r="I162" s="29"/>
      <c r="J162" s="29"/>
      <c r="K162" s="29" t="s">
        <v>369</v>
      </c>
      <c r="L162" s="29">
        <v>30</v>
      </c>
      <c r="M162" s="29"/>
      <c r="N162" s="29"/>
      <c r="O162" s="18"/>
    </row>
    <row r="163" spans="1:15" s="2" customFormat="1" ht="14.4" x14ac:dyDescent="0.2">
      <c r="A163" s="25" t="s">
        <v>30</v>
      </c>
      <c r="B163" s="26" t="s">
        <v>33</v>
      </c>
      <c r="C163" s="27"/>
      <c r="D163" s="29"/>
      <c r="E163" s="29"/>
      <c r="F163" s="29"/>
      <c r="G163" s="29">
        <v>143.22</v>
      </c>
      <c r="H163" s="29"/>
      <c r="I163" s="29"/>
      <c r="J163" s="29"/>
      <c r="K163" s="29"/>
      <c r="L163" s="29">
        <v>141.53</v>
      </c>
      <c r="M163" s="29"/>
      <c r="N163" s="29"/>
      <c r="O163" s="18"/>
    </row>
    <row r="164" spans="1:15" s="2" customFormat="1" ht="69" x14ac:dyDescent="0.2">
      <c r="A164" s="20">
        <v>55</v>
      </c>
      <c r="B164" s="21" t="s">
        <v>370</v>
      </c>
      <c r="C164" s="22" t="s">
        <v>371</v>
      </c>
      <c r="D164" s="23">
        <v>555.66</v>
      </c>
      <c r="E164" s="23">
        <v>324.02</v>
      </c>
      <c r="F164" s="24" t="s">
        <v>372</v>
      </c>
      <c r="G164" s="23">
        <v>22</v>
      </c>
      <c r="H164" s="23">
        <v>13</v>
      </c>
      <c r="I164" s="24" t="s">
        <v>373</v>
      </c>
      <c r="J164" s="24" t="s">
        <v>38</v>
      </c>
      <c r="K164" s="24" t="s">
        <v>374</v>
      </c>
      <c r="L164" s="23">
        <v>22</v>
      </c>
      <c r="M164" s="23">
        <v>13</v>
      </c>
      <c r="N164" s="24" t="s">
        <v>373</v>
      </c>
    </row>
    <row r="165" spans="1:15" s="2" customFormat="1" ht="14.4" x14ac:dyDescent="0.2">
      <c r="A165" s="25" t="s">
        <v>30</v>
      </c>
      <c r="B165" s="26" t="s">
        <v>375</v>
      </c>
      <c r="C165" s="27"/>
      <c r="D165" s="29" t="s">
        <v>126</v>
      </c>
      <c r="E165" s="29"/>
      <c r="F165" s="29"/>
      <c r="G165" s="29">
        <v>16</v>
      </c>
      <c r="H165" s="29"/>
      <c r="I165" s="29"/>
      <c r="J165" s="29"/>
      <c r="K165" s="29" t="s">
        <v>127</v>
      </c>
      <c r="L165" s="29">
        <v>16</v>
      </c>
      <c r="M165" s="29"/>
      <c r="N165" s="29"/>
      <c r="O165" s="18"/>
    </row>
    <row r="166" spans="1:15" s="2" customFormat="1" ht="14.4" x14ac:dyDescent="0.2">
      <c r="A166" s="25" t="s">
        <v>30</v>
      </c>
      <c r="B166" s="26" t="s">
        <v>376</v>
      </c>
      <c r="C166" s="27"/>
      <c r="D166" s="29" t="s">
        <v>129</v>
      </c>
      <c r="E166" s="29"/>
      <c r="F166" s="29"/>
      <c r="G166" s="29">
        <v>10</v>
      </c>
      <c r="H166" s="29"/>
      <c r="I166" s="29"/>
      <c r="J166" s="29"/>
      <c r="K166" s="29" t="s">
        <v>130</v>
      </c>
      <c r="L166" s="29">
        <v>10</v>
      </c>
      <c r="M166" s="29"/>
      <c r="N166" s="29"/>
      <c r="O166" s="18"/>
    </row>
    <row r="167" spans="1:15" s="2" customFormat="1" ht="14.4" x14ac:dyDescent="0.2">
      <c r="A167" s="25" t="s">
        <v>30</v>
      </c>
      <c r="B167" s="26" t="s">
        <v>33</v>
      </c>
      <c r="C167" s="27"/>
      <c r="D167" s="29"/>
      <c r="E167" s="29"/>
      <c r="F167" s="29"/>
      <c r="G167" s="29">
        <v>47.88</v>
      </c>
      <c r="H167" s="29"/>
      <c r="I167" s="29"/>
      <c r="J167" s="29"/>
      <c r="K167" s="29"/>
      <c r="L167" s="29">
        <v>47.88</v>
      </c>
      <c r="M167" s="29"/>
      <c r="N167" s="29"/>
      <c r="O167" s="18"/>
    </row>
    <row r="168" spans="1:15" s="2" customFormat="1" ht="69" x14ac:dyDescent="0.2">
      <c r="A168" s="20">
        <v>56</v>
      </c>
      <c r="B168" s="21" t="s">
        <v>377</v>
      </c>
      <c r="C168" s="22" t="s">
        <v>378</v>
      </c>
      <c r="D168" s="23">
        <v>308.20999999999998</v>
      </c>
      <c r="E168" s="23">
        <v>284.35000000000002</v>
      </c>
      <c r="F168" s="23">
        <v>23.86</v>
      </c>
      <c r="G168" s="23">
        <v>66</v>
      </c>
      <c r="H168" s="23">
        <v>61</v>
      </c>
      <c r="I168" s="23">
        <v>5</v>
      </c>
      <c r="J168" s="24" t="s">
        <v>38</v>
      </c>
      <c r="K168" s="24" t="s">
        <v>379</v>
      </c>
      <c r="L168" s="23">
        <v>66</v>
      </c>
      <c r="M168" s="23">
        <v>61</v>
      </c>
      <c r="N168" s="23">
        <v>5</v>
      </c>
    </row>
    <row r="169" spans="1:15" s="2" customFormat="1" ht="14.4" x14ac:dyDescent="0.2">
      <c r="A169" s="25" t="s">
        <v>30</v>
      </c>
      <c r="B169" s="26" t="s">
        <v>380</v>
      </c>
      <c r="C169" s="27"/>
      <c r="D169" s="29" t="s">
        <v>381</v>
      </c>
      <c r="E169" s="29"/>
      <c r="F169" s="29"/>
      <c r="G169" s="29">
        <v>51</v>
      </c>
      <c r="H169" s="29"/>
      <c r="I169" s="29"/>
      <c r="J169" s="29"/>
      <c r="K169" s="29" t="s">
        <v>127</v>
      </c>
      <c r="L169" s="29">
        <v>60</v>
      </c>
      <c r="M169" s="29"/>
      <c r="N169" s="29"/>
      <c r="O169" s="18"/>
    </row>
    <row r="170" spans="1:15" s="2" customFormat="1" ht="14.4" x14ac:dyDescent="0.2">
      <c r="A170" s="25" t="s">
        <v>30</v>
      </c>
      <c r="B170" s="26" t="s">
        <v>382</v>
      </c>
      <c r="C170" s="27"/>
      <c r="D170" s="29" t="s">
        <v>383</v>
      </c>
      <c r="E170" s="29"/>
      <c r="F170" s="29"/>
      <c r="G170" s="29">
        <v>26</v>
      </c>
      <c r="H170" s="29"/>
      <c r="I170" s="29"/>
      <c r="J170" s="29"/>
      <c r="K170" s="29" t="s">
        <v>130</v>
      </c>
      <c r="L170" s="29">
        <v>36</v>
      </c>
      <c r="M170" s="29"/>
      <c r="N170" s="29"/>
      <c r="O170" s="18"/>
    </row>
    <row r="171" spans="1:15" s="2" customFormat="1" ht="14.4" x14ac:dyDescent="0.2">
      <c r="A171" s="25" t="s">
        <v>30</v>
      </c>
      <c r="B171" s="26" t="s">
        <v>33</v>
      </c>
      <c r="C171" s="27"/>
      <c r="D171" s="29"/>
      <c r="E171" s="29"/>
      <c r="F171" s="29"/>
      <c r="G171" s="29">
        <v>142.57</v>
      </c>
      <c r="H171" s="29"/>
      <c r="I171" s="29"/>
      <c r="J171" s="29"/>
      <c r="K171" s="29"/>
      <c r="L171" s="29">
        <v>161.65</v>
      </c>
      <c r="M171" s="29"/>
      <c r="N171" s="29"/>
      <c r="O171" s="18"/>
    </row>
    <row r="172" spans="1:15" s="2" customFormat="1" ht="55.2" x14ac:dyDescent="0.2">
      <c r="A172" s="20">
        <v>57</v>
      </c>
      <c r="B172" s="21" t="s">
        <v>384</v>
      </c>
      <c r="C172" s="30">
        <v>3</v>
      </c>
      <c r="D172" s="23">
        <v>53.81</v>
      </c>
      <c r="E172" s="23">
        <v>23.88</v>
      </c>
      <c r="F172" s="24" t="s">
        <v>385</v>
      </c>
      <c r="G172" s="23">
        <v>161</v>
      </c>
      <c r="H172" s="23">
        <v>72</v>
      </c>
      <c r="I172" s="24" t="s">
        <v>386</v>
      </c>
      <c r="J172" s="24" t="s">
        <v>38</v>
      </c>
      <c r="K172" s="24" t="s">
        <v>387</v>
      </c>
      <c r="L172" s="23">
        <v>161</v>
      </c>
      <c r="M172" s="23">
        <v>72</v>
      </c>
      <c r="N172" s="24" t="s">
        <v>386</v>
      </c>
    </row>
    <row r="173" spans="1:15" s="2" customFormat="1" ht="14.4" x14ac:dyDescent="0.2">
      <c r="A173" s="25" t="s">
        <v>30</v>
      </c>
      <c r="B173" s="26" t="s">
        <v>388</v>
      </c>
      <c r="C173" s="27"/>
      <c r="D173" s="29" t="s">
        <v>51</v>
      </c>
      <c r="E173" s="29"/>
      <c r="F173" s="29"/>
      <c r="G173" s="29">
        <v>96</v>
      </c>
      <c r="H173" s="29"/>
      <c r="I173" s="29"/>
      <c r="J173" s="29"/>
      <c r="K173" s="29" t="s">
        <v>52</v>
      </c>
      <c r="L173" s="29">
        <v>96</v>
      </c>
      <c r="M173" s="29"/>
      <c r="N173" s="29"/>
      <c r="O173" s="18"/>
    </row>
    <row r="174" spans="1:15" s="2" customFormat="1" ht="14.4" x14ac:dyDescent="0.2">
      <c r="A174" s="25" t="s">
        <v>30</v>
      </c>
      <c r="B174" s="26" t="s">
        <v>389</v>
      </c>
      <c r="C174" s="27"/>
      <c r="D174" s="29" t="s">
        <v>54</v>
      </c>
      <c r="E174" s="29"/>
      <c r="F174" s="29"/>
      <c r="G174" s="29">
        <v>56</v>
      </c>
      <c r="H174" s="29"/>
      <c r="I174" s="29"/>
      <c r="J174" s="29"/>
      <c r="K174" s="29" t="s">
        <v>55</v>
      </c>
      <c r="L174" s="29">
        <v>56</v>
      </c>
      <c r="M174" s="29"/>
      <c r="N174" s="29"/>
      <c r="O174" s="18"/>
    </row>
    <row r="175" spans="1:15" s="2" customFormat="1" ht="14.4" x14ac:dyDescent="0.2">
      <c r="A175" s="25" t="s">
        <v>30</v>
      </c>
      <c r="B175" s="26" t="s">
        <v>33</v>
      </c>
      <c r="C175" s="27"/>
      <c r="D175" s="29"/>
      <c r="E175" s="29"/>
      <c r="F175" s="29"/>
      <c r="G175" s="29">
        <v>313.36</v>
      </c>
      <c r="H175" s="29"/>
      <c r="I175" s="29"/>
      <c r="J175" s="29"/>
      <c r="K175" s="29"/>
      <c r="L175" s="29">
        <v>313.36</v>
      </c>
      <c r="M175" s="29"/>
      <c r="N175" s="29"/>
      <c r="O175" s="18"/>
    </row>
    <row r="176" spans="1:15" s="2" customFormat="1" ht="69" x14ac:dyDescent="0.2">
      <c r="A176" s="20">
        <v>58</v>
      </c>
      <c r="B176" s="21" t="s">
        <v>390</v>
      </c>
      <c r="C176" s="30">
        <v>3.3</v>
      </c>
      <c r="D176" s="23">
        <v>35.369999999999997</v>
      </c>
      <c r="E176" s="24" t="s">
        <v>391</v>
      </c>
      <c r="F176" s="23"/>
      <c r="G176" s="23">
        <v>117</v>
      </c>
      <c r="H176" s="24" t="s">
        <v>392</v>
      </c>
      <c r="I176" s="23"/>
      <c r="J176" s="24" t="s">
        <v>393</v>
      </c>
      <c r="K176" s="24" t="s">
        <v>60</v>
      </c>
      <c r="L176" s="23">
        <v>117</v>
      </c>
      <c r="M176" s="24" t="s">
        <v>392</v>
      </c>
      <c r="N176" s="23"/>
    </row>
    <row r="177" spans="1:15" s="2" customFormat="1" ht="55.2" x14ac:dyDescent="0.2">
      <c r="A177" s="20">
        <v>59</v>
      </c>
      <c r="B177" s="21" t="s">
        <v>394</v>
      </c>
      <c r="C177" s="30">
        <v>3.5999999999999999E-3</v>
      </c>
      <c r="D177" s="23">
        <v>7325.47</v>
      </c>
      <c r="E177" s="24" t="s">
        <v>395</v>
      </c>
      <c r="F177" s="23"/>
      <c r="G177" s="23">
        <v>26</v>
      </c>
      <c r="H177" s="24" t="s">
        <v>396</v>
      </c>
      <c r="I177" s="23"/>
      <c r="J177" s="24" t="s">
        <v>397</v>
      </c>
      <c r="K177" s="24" t="s">
        <v>60</v>
      </c>
      <c r="L177" s="23">
        <v>26</v>
      </c>
      <c r="M177" s="24" t="s">
        <v>396</v>
      </c>
      <c r="N177" s="23"/>
    </row>
    <row r="178" spans="1:15" s="2" customFormat="1" ht="55.2" x14ac:dyDescent="0.2">
      <c r="A178" s="20">
        <v>60</v>
      </c>
      <c r="B178" s="21" t="s">
        <v>398</v>
      </c>
      <c r="C178" s="22" t="s">
        <v>378</v>
      </c>
      <c r="D178" s="23">
        <v>334.81</v>
      </c>
      <c r="E178" s="24" t="s">
        <v>399</v>
      </c>
      <c r="F178" s="24" t="s">
        <v>400</v>
      </c>
      <c r="G178" s="23">
        <v>71</v>
      </c>
      <c r="H178" s="24" t="s">
        <v>401</v>
      </c>
      <c r="I178" s="24" t="s">
        <v>373</v>
      </c>
      <c r="J178" s="24" t="s">
        <v>402</v>
      </c>
      <c r="K178" s="24" t="s">
        <v>403</v>
      </c>
      <c r="L178" s="23">
        <v>71</v>
      </c>
      <c r="M178" s="24" t="s">
        <v>401</v>
      </c>
      <c r="N178" s="24" t="s">
        <v>373</v>
      </c>
    </row>
    <row r="179" spans="1:15" s="2" customFormat="1" ht="14.4" x14ac:dyDescent="0.2">
      <c r="A179" s="25" t="s">
        <v>30</v>
      </c>
      <c r="B179" s="26" t="s">
        <v>404</v>
      </c>
      <c r="C179" s="27"/>
      <c r="D179" s="29" t="s">
        <v>405</v>
      </c>
      <c r="E179" s="29"/>
      <c r="F179" s="29"/>
      <c r="G179" s="29">
        <v>60</v>
      </c>
      <c r="H179" s="29"/>
      <c r="I179" s="29"/>
      <c r="J179" s="29"/>
      <c r="K179" s="29" t="s">
        <v>406</v>
      </c>
      <c r="L179" s="29">
        <v>60</v>
      </c>
      <c r="M179" s="29"/>
      <c r="N179" s="29"/>
      <c r="O179" s="18"/>
    </row>
    <row r="180" spans="1:15" s="2" customFormat="1" ht="14.4" x14ac:dyDescent="0.2">
      <c r="A180" s="25" t="s">
        <v>30</v>
      </c>
      <c r="B180" s="26" t="s">
        <v>407</v>
      </c>
      <c r="C180" s="27"/>
      <c r="D180" s="29" t="s">
        <v>408</v>
      </c>
      <c r="E180" s="29"/>
      <c r="F180" s="29"/>
      <c r="G180" s="29">
        <v>29</v>
      </c>
      <c r="H180" s="29"/>
      <c r="I180" s="29"/>
      <c r="J180" s="29"/>
      <c r="K180" s="29" t="s">
        <v>409</v>
      </c>
      <c r="L180" s="29">
        <v>35</v>
      </c>
      <c r="M180" s="29"/>
      <c r="N180" s="29"/>
      <c r="O180" s="18"/>
    </row>
    <row r="181" spans="1:15" s="2" customFormat="1" ht="14.4" x14ac:dyDescent="0.2">
      <c r="A181" s="25" t="s">
        <v>30</v>
      </c>
      <c r="B181" s="26" t="s">
        <v>33</v>
      </c>
      <c r="C181" s="27"/>
      <c r="D181" s="29"/>
      <c r="E181" s="29"/>
      <c r="F181" s="29"/>
      <c r="G181" s="29">
        <v>160.72</v>
      </c>
      <c r="H181" s="29"/>
      <c r="I181" s="29"/>
      <c r="J181" s="29"/>
      <c r="K181" s="29"/>
      <c r="L181" s="29">
        <v>165.73</v>
      </c>
      <c r="M181" s="29"/>
      <c r="N181" s="29"/>
      <c r="O181" s="18"/>
    </row>
    <row r="182" spans="1:15" s="2" customFormat="1" ht="55.2" x14ac:dyDescent="0.2">
      <c r="A182" s="20">
        <v>61</v>
      </c>
      <c r="B182" s="21" t="s">
        <v>410</v>
      </c>
      <c r="C182" s="30">
        <v>0.4345</v>
      </c>
      <c r="D182" s="23">
        <v>600</v>
      </c>
      <c r="E182" s="24" t="s">
        <v>411</v>
      </c>
      <c r="F182" s="23"/>
      <c r="G182" s="23">
        <v>261</v>
      </c>
      <c r="H182" s="24" t="s">
        <v>412</v>
      </c>
      <c r="I182" s="23"/>
      <c r="J182" s="24" t="s">
        <v>413</v>
      </c>
      <c r="K182" s="24" t="s">
        <v>60</v>
      </c>
      <c r="L182" s="23">
        <v>261</v>
      </c>
      <c r="M182" s="24" t="s">
        <v>412</v>
      </c>
      <c r="N182" s="23"/>
    </row>
    <row r="183" spans="1:15" s="2" customFormat="1" ht="110.4" x14ac:dyDescent="0.2">
      <c r="A183" s="20">
        <v>62</v>
      </c>
      <c r="B183" s="21" t="s">
        <v>414</v>
      </c>
      <c r="C183" s="22" t="s">
        <v>415</v>
      </c>
      <c r="D183" s="23">
        <v>11.05</v>
      </c>
      <c r="E183" s="23">
        <v>3.49</v>
      </c>
      <c r="F183" s="24" t="s">
        <v>416</v>
      </c>
      <c r="G183" s="23">
        <v>21</v>
      </c>
      <c r="H183" s="23">
        <v>7</v>
      </c>
      <c r="I183" s="24" t="s">
        <v>417</v>
      </c>
      <c r="J183" s="24" t="s">
        <v>38</v>
      </c>
      <c r="K183" s="24" t="s">
        <v>418</v>
      </c>
      <c r="L183" s="23">
        <v>21</v>
      </c>
      <c r="M183" s="23">
        <v>7</v>
      </c>
      <c r="N183" s="24" t="s">
        <v>417</v>
      </c>
    </row>
    <row r="184" spans="1:15" s="2" customFormat="1" ht="14.4" x14ac:dyDescent="0.2">
      <c r="A184" s="25" t="s">
        <v>30</v>
      </c>
      <c r="B184" s="26" t="s">
        <v>419</v>
      </c>
      <c r="C184" s="27"/>
      <c r="D184" s="29" t="s">
        <v>51</v>
      </c>
      <c r="E184" s="29"/>
      <c r="F184" s="29"/>
      <c r="G184" s="29">
        <v>13</v>
      </c>
      <c r="H184" s="29"/>
      <c r="I184" s="29"/>
      <c r="J184" s="29"/>
      <c r="K184" s="29" t="s">
        <v>52</v>
      </c>
      <c r="L184" s="29">
        <v>13</v>
      </c>
      <c r="M184" s="29"/>
      <c r="N184" s="29"/>
      <c r="O184" s="18"/>
    </row>
    <row r="185" spans="1:15" s="2" customFormat="1" ht="14.4" x14ac:dyDescent="0.2">
      <c r="A185" s="25" t="s">
        <v>30</v>
      </c>
      <c r="B185" s="26" t="s">
        <v>420</v>
      </c>
      <c r="C185" s="27"/>
      <c r="D185" s="29" t="s">
        <v>54</v>
      </c>
      <c r="E185" s="29"/>
      <c r="F185" s="29"/>
      <c r="G185" s="29">
        <v>8</v>
      </c>
      <c r="H185" s="29"/>
      <c r="I185" s="29"/>
      <c r="J185" s="29"/>
      <c r="K185" s="29" t="s">
        <v>55</v>
      </c>
      <c r="L185" s="29">
        <v>8</v>
      </c>
      <c r="M185" s="29"/>
      <c r="N185" s="29"/>
      <c r="O185" s="18"/>
    </row>
    <row r="186" spans="1:15" s="2" customFormat="1" ht="14.4" x14ac:dyDescent="0.2">
      <c r="A186" s="25" t="s">
        <v>30</v>
      </c>
      <c r="B186" s="26" t="s">
        <v>33</v>
      </c>
      <c r="C186" s="27"/>
      <c r="D186" s="29"/>
      <c r="E186" s="29"/>
      <c r="F186" s="29"/>
      <c r="G186" s="29">
        <v>42.42</v>
      </c>
      <c r="H186" s="29"/>
      <c r="I186" s="29"/>
      <c r="J186" s="29"/>
      <c r="K186" s="29"/>
      <c r="L186" s="29">
        <v>42.42</v>
      </c>
      <c r="M186" s="29"/>
      <c r="N186" s="29"/>
      <c r="O186" s="18"/>
    </row>
    <row r="187" spans="1:15" s="2" customFormat="1" ht="55.2" x14ac:dyDescent="0.2">
      <c r="A187" s="20">
        <v>63</v>
      </c>
      <c r="B187" s="21" t="s">
        <v>410</v>
      </c>
      <c r="C187" s="30">
        <v>0.97919999999999996</v>
      </c>
      <c r="D187" s="23">
        <v>600</v>
      </c>
      <c r="E187" s="24" t="s">
        <v>411</v>
      </c>
      <c r="F187" s="23"/>
      <c r="G187" s="23">
        <v>588</v>
      </c>
      <c r="H187" s="24" t="s">
        <v>421</v>
      </c>
      <c r="I187" s="23"/>
      <c r="J187" s="24" t="s">
        <v>413</v>
      </c>
      <c r="K187" s="24" t="s">
        <v>60</v>
      </c>
      <c r="L187" s="23">
        <v>588</v>
      </c>
      <c r="M187" s="24" t="s">
        <v>421</v>
      </c>
      <c r="N187" s="23"/>
    </row>
    <row r="188" spans="1:15" s="2" customFormat="1" ht="55.2" x14ac:dyDescent="0.2">
      <c r="A188" s="20">
        <v>64</v>
      </c>
      <c r="B188" s="21" t="s">
        <v>422</v>
      </c>
      <c r="C188" s="22" t="s">
        <v>423</v>
      </c>
      <c r="D188" s="23">
        <v>229.32</v>
      </c>
      <c r="E188" s="24" t="s">
        <v>424</v>
      </c>
      <c r="F188" s="24" t="s">
        <v>425</v>
      </c>
      <c r="G188" s="23">
        <v>134</v>
      </c>
      <c r="H188" s="24" t="s">
        <v>426</v>
      </c>
      <c r="I188" s="24" t="s">
        <v>427</v>
      </c>
      <c r="J188" s="24" t="s">
        <v>428</v>
      </c>
      <c r="K188" s="24" t="s">
        <v>429</v>
      </c>
      <c r="L188" s="23">
        <v>134</v>
      </c>
      <c r="M188" s="24" t="s">
        <v>426</v>
      </c>
      <c r="N188" s="24" t="s">
        <v>427</v>
      </c>
    </row>
    <row r="189" spans="1:15" s="2" customFormat="1" ht="14.4" x14ac:dyDescent="0.2">
      <c r="A189" s="25" t="s">
        <v>30</v>
      </c>
      <c r="B189" s="26" t="s">
        <v>430</v>
      </c>
      <c r="C189" s="27"/>
      <c r="D189" s="29" t="s">
        <v>110</v>
      </c>
      <c r="E189" s="29"/>
      <c r="F189" s="29"/>
      <c r="G189" s="29">
        <v>24</v>
      </c>
      <c r="H189" s="29"/>
      <c r="I189" s="29"/>
      <c r="J189" s="29"/>
      <c r="K189" s="29" t="s">
        <v>111</v>
      </c>
      <c r="L189" s="29">
        <v>24</v>
      </c>
      <c r="M189" s="29"/>
      <c r="N189" s="29"/>
      <c r="O189" s="18"/>
    </row>
    <row r="190" spans="1:15" s="2" customFormat="1" ht="14.4" x14ac:dyDescent="0.2">
      <c r="A190" s="25" t="s">
        <v>30</v>
      </c>
      <c r="B190" s="26" t="s">
        <v>431</v>
      </c>
      <c r="C190" s="27"/>
      <c r="D190" s="29" t="s">
        <v>432</v>
      </c>
      <c r="E190" s="29"/>
      <c r="F190" s="29"/>
      <c r="G190" s="29">
        <v>14</v>
      </c>
      <c r="H190" s="29"/>
      <c r="I190" s="29"/>
      <c r="J190" s="29"/>
      <c r="K190" s="29" t="s">
        <v>433</v>
      </c>
      <c r="L190" s="29">
        <v>14</v>
      </c>
      <c r="M190" s="29"/>
      <c r="N190" s="29"/>
      <c r="O190" s="18"/>
    </row>
    <row r="191" spans="1:15" s="2" customFormat="1" ht="14.4" x14ac:dyDescent="0.2">
      <c r="A191" s="25" t="s">
        <v>30</v>
      </c>
      <c r="B191" s="26" t="s">
        <v>33</v>
      </c>
      <c r="C191" s="27"/>
      <c r="D191" s="29"/>
      <c r="E191" s="29"/>
      <c r="F191" s="29"/>
      <c r="G191" s="29">
        <v>171.63</v>
      </c>
      <c r="H191" s="29"/>
      <c r="I191" s="29"/>
      <c r="J191" s="29"/>
      <c r="K191" s="29"/>
      <c r="L191" s="29">
        <v>171.63</v>
      </c>
      <c r="M191" s="29"/>
      <c r="N191" s="29"/>
      <c r="O191" s="18"/>
    </row>
    <row r="192" spans="1:15" s="2" customFormat="1" ht="55.2" x14ac:dyDescent="0.2">
      <c r="A192" s="20">
        <v>65</v>
      </c>
      <c r="B192" s="21" t="s">
        <v>434</v>
      </c>
      <c r="C192" s="30">
        <v>1.755E-2</v>
      </c>
      <c r="D192" s="23">
        <v>6213.48</v>
      </c>
      <c r="E192" s="24" t="s">
        <v>435</v>
      </c>
      <c r="F192" s="23"/>
      <c r="G192" s="23">
        <v>109</v>
      </c>
      <c r="H192" s="24" t="s">
        <v>436</v>
      </c>
      <c r="I192" s="23"/>
      <c r="J192" s="24" t="s">
        <v>437</v>
      </c>
      <c r="K192" s="24" t="s">
        <v>60</v>
      </c>
      <c r="L192" s="23">
        <v>109</v>
      </c>
      <c r="M192" s="24" t="s">
        <v>436</v>
      </c>
      <c r="N192" s="23"/>
    </row>
    <row r="193" spans="1:15" s="2" customFormat="1" ht="69" x14ac:dyDescent="0.2">
      <c r="A193" s="20">
        <v>66</v>
      </c>
      <c r="B193" s="21" t="s">
        <v>438</v>
      </c>
      <c r="C193" s="30">
        <v>0.59377500000000005</v>
      </c>
      <c r="D193" s="23">
        <v>695.01</v>
      </c>
      <c r="E193" s="24" t="s">
        <v>439</v>
      </c>
      <c r="F193" s="23"/>
      <c r="G193" s="23">
        <v>413</v>
      </c>
      <c r="H193" s="24" t="s">
        <v>440</v>
      </c>
      <c r="I193" s="23"/>
      <c r="J193" s="24" t="s">
        <v>441</v>
      </c>
      <c r="K193" s="24" t="s">
        <v>60</v>
      </c>
      <c r="L193" s="23">
        <v>413</v>
      </c>
      <c r="M193" s="24" t="s">
        <v>440</v>
      </c>
      <c r="N193" s="23"/>
    </row>
    <row r="194" spans="1:15" s="2" customFormat="1" ht="69" x14ac:dyDescent="0.2">
      <c r="A194" s="20">
        <v>67</v>
      </c>
      <c r="B194" s="21" t="s">
        <v>442</v>
      </c>
      <c r="C194" s="22" t="s">
        <v>378</v>
      </c>
      <c r="D194" s="23">
        <v>8860.99</v>
      </c>
      <c r="E194" s="24" t="s">
        <v>443</v>
      </c>
      <c r="F194" s="24" t="s">
        <v>444</v>
      </c>
      <c r="G194" s="23">
        <v>1887</v>
      </c>
      <c r="H194" s="24" t="s">
        <v>445</v>
      </c>
      <c r="I194" s="24" t="s">
        <v>446</v>
      </c>
      <c r="J194" s="24" t="s">
        <v>447</v>
      </c>
      <c r="K194" s="24" t="s">
        <v>448</v>
      </c>
      <c r="L194" s="23">
        <v>1887</v>
      </c>
      <c r="M194" s="24" t="s">
        <v>445</v>
      </c>
      <c r="N194" s="24" t="s">
        <v>446</v>
      </c>
    </row>
    <row r="195" spans="1:15" s="2" customFormat="1" ht="14.4" x14ac:dyDescent="0.2">
      <c r="A195" s="25" t="s">
        <v>30</v>
      </c>
      <c r="B195" s="26" t="s">
        <v>449</v>
      </c>
      <c r="C195" s="27"/>
      <c r="D195" s="29" t="s">
        <v>405</v>
      </c>
      <c r="E195" s="29"/>
      <c r="F195" s="29"/>
      <c r="G195" s="29">
        <v>193</v>
      </c>
      <c r="H195" s="29"/>
      <c r="I195" s="29"/>
      <c r="J195" s="29"/>
      <c r="K195" s="29" t="s">
        <v>450</v>
      </c>
      <c r="L195" s="29">
        <v>143</v>
      </c>
      <c r="M195" s="29"/>
      <c r="N195" s="29"/>
      <c r="O195" s="18"/>
    </row>
    <row r="196" spans="1:15" s="2" customFormat="1" ht="14.4" x14ac:dyDescent="0.2">
      <c r="A196" s="25" t="s">
        <v>30</v>
      </c>
      <c r="B196" s="26" t="s">
        <v>451</v>
      </c>
      <c r="C196" s="27"/>
      <c r="D196" s="29" t="s">
        <v>408</v>
      </c>
      <c r="E196" s="29"/>
      <c r="F196" s="29"/>
      <c r="G196" s="29">
        <v>94</v>
      </c>
      <c r="H196" s="29"/>
      <c r="I196" s="29"/>
      <c r="J196" s="29"/>
      <c r="K196" s="29" t="s">
        <v>452</v>
      </c>
      <c r="L196" s="29">
        <v>100</v>
      </c>
      <c r="M196" s="29"/>
      <c r="N196" s="29"/>
      <c r="O196" s="18"/>
    </row>
    <row r="197" spans="1:15" s="2" customFormat="1" ht="14.4" x14ac:dyDescent="0.2">
      <c r="A197" s="25" t="s">
        <v>30</v>
      </c>
      <c r="B197" s="26" t="s">
        <v>33</v>
      </c>
      <c r="C197" s="27"/>
      <c r="D197" s="29"/>
      <c r="E197" s="29"/>
      <c r="F197" s="29"/>
      <c r="G197" s="29">
        <v>2174.9499999999998</v>
      </c>
      <c r="H197" s="29"/>
      <c r="I197" s="29"/>
      <c r="J197" s="29"/>
      <c r="K197" s="29"/>
      <c r="L197" s="29">
        <v>2130.8200000000002</v>
      </c>
      <c r="M197" s="29"/>
      <c r="N197" s="29"/>
      <c r="O197" s="18"/>
    </row>
    <row r="198" spans="1:15" s="2" customFormat="1" ht="55.2" x14ac:dyDescent="0.2">
      <c r="A198" s="20">
        <v>68</v>
      </c>
      <c r="B198" s="21" t="s">
        <v>453</v>
      </c>
      <c r="C198" s="22" t="s">
        <v>454</v>
      </c>
      <c r="D198" s="23">
        <v>2287.9499999999998</v>
      </c>
      <c r="E198" s="24" t="s">
        <v>455</v>
      </c>
      <c r="F198" s="24" t="s">
        <v>456</v>
      </c>
      <c r="G198" s="23">
        <v>92</v>
      </c>
      <c r="H198" s="24" t="s">
        <v>457</v>
      </c>
      <c r="I198" s="24" t="s">
        <v>458</v>
      </c>
      <c r="J198" s="24" t="s">
        <v>459</v>
      </c>
      <c r="K198" s="24" t="s">
        <v>460</v>
      </c>
      <c r="L198" s="23">
        <v>92</v>
      </c>
      <c r="M198" s="24" t="s">
        <v>457</v>
      </c>
      <c r="N198" s="24" t="s">
        <v>458</v>
      </c>
    </row>
    <row r="199" spans="1:15" s="2" customFormat="1" ht="14.4" x14ac:dyDescent="0.2">
      <c r="A199" s="25" t="s">
        <v>30</v>
      </c>
      <c r="B199" s="26" t="s">
        <v>461</v>
      </c>
      <c r="C199" s="27"/>
      <c r="D199" s="29" t="s">
        <v>140</v>
      </c>
      <c r="E199" s="29"/>
      <c r="F199" s="29"/>
      <c r="G199" s="29">
        <v>35</v>
      </c>
      <c r="H199" s="29"/>
      <c r="I199" s="29"/>
      <c r="J199" s="29"/>
      <c r="K199" s="29" t="s">
        <v>141</v>
      </c>
      <c r="L199" s="29">
        <v>35</v>
      </c>
      <c r="M199" s="29"/>
      <c r="N199" s="29"/>
      <c r="O199" s="18"/>
    </row>
    <row r="200" spans="1:15" s="2" customFormat="1" ht="14.4" x14ac:dyDescent="0.2">
      <c r="A200" s="25" t="s">
        <v>30</v>
      </c>
      <c r="B200" s="26" t="s">
        <v>462</v>
      </c>
      <c r="C200" s="27"/>
      <c r="D200" s="29" t="s">
        <v>143</v>
      </c>
      <c r="E200" s="29"/>
      <c r="F200" s="29"/>
      <c r="G200" s="29">
        <v>18</v>
      </c>
      <c r="H200" s="29"/>
      <c r="I200" s="29"/>
      <c r="J200" s="29"/>
      <c r="K200" s="29" t="s">
        <v>144</v>
      </c>
      <c r="L200" s="29">
        <v>18</v>
      </c>
      <c r="M200" s="29"/>
      <c r="N200" s="29"/>
      <c r="O200" s="18"/>
    </row>
    <row r="201" spans="1:15" s="2" customFormat="1" ht="14.4" x14ac:dyDescent="0.2">
      <c r="A201" s="25" t="s">
        <v>30</v>
      </c>
      <c r="B201" s="26" t="s">
        <v>33</v>
      </c>
      <c r="C201" s="27"/>
      <c r="D201" s="29"/>
      <c r="E201" s="29"/>
      <c r="F201" s="29"/>
      <c r="G201" s="29">
        <v>143.76</v>
      </c>
      <c r="H201" s="29"/>
      <c r="I201" s="29"/>
      <c r="J201" s="29"/>
      <c r="K201" s="29"/>
      <c r="L201" s="29">
        <v>143.76</v>
      </c>
      <c r="M201" s="29"/>
      <c r="N201" s="29"/>
      <c r="O201" s="18"/>
    </row>
    <row r="202" spans="1:15" s="2" customFormat="1" ht="69" x14ac:dyDescent="0.2">
      <c r="A202" s="20">
        <v>69</v>
      </c>
      <c r="B202" s="21" t="s">
        <v>463</v>
      </c>
      <c r="C202" s="30">
        <v>4</v>
      </c>
      <c r="D202" s="23">
        <v>4186.67</v>
      </c>
      <c r="E202" s="24" t="s">
        <v>464</v>
      </c>
      <c r="F202" s="23"/>
      <c r="G202" s="23">
        <v>16747</v>
      </c>
      <c r="H202" s="24" t="s">
        <v>465</v>
      </c>
      <c r="I202" s="23"/>
      <c r="J202" s="24" t="s">
        <v>60</v>
      </c>
      <c r="K202" s="24" t="s">
        <v>60</v>
      </c>
      <c r="L202" s="23">
        <v>16747</v>
      </c>
      <c r="M202" s="24" t="s">
        <v>465</v>
      </c>
      <c r="N202" s="23"/>
    </row>
    <row r="203" spans="1:15" s="2" customFormat="1" ht="69" x14ac:dyDescent="0.2">
      <c r="A203" s="31">
        <v>70</v>
      </c>
      <c r="B203" s="32" t="s">
        <v>273</v>
      </c>
      <c r="C203" s="33">
        <v>1</v>
      </c>
      <c r="D203" s="34">
        <v>94.68</v>
      </c>
      <c r="E203" s="35" t="s">
        <v>274</v>
      </c>
      <c r="F203" s="34"/>
      <c r="G203" s="34">
        <v>95</v>
      </c>
      <c r="H203" s="35" t="s">
        <v>466</v>
      </c>
      <c r="I203" s="34"/>
      <c r="J203" s="35" t="s">
        <v>276</v>
      </c>
      <c r="K203" s="35" t="s">
        <v>60</v>
      </c>
      <c r="L203" s="34">
        <v>95</v>
      </c>
      <c r="M203" s="35" t="s">
        <v>466</v>
      </c>
      <c r="N203" s="34"/>
    </row>
    <row r="204" spans="1:15" s="2" customFormat="1" ht="22.2" customHeight="1" x14ac:dyDescent="0.2">
      <c r="A204" s="47" t="s">
        <v>467</v>
      </c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</row>
    <row r="205" spans="1:15" s="2" customFormat="1" ht="69" x14ac:dyDescent="0.2">
      <c r="A205" s="20">
        <v>71</v>
      </c>
      <c r="B205" s="21" t="s">
        <v>468</v>
      </c>
      <c r="C205" s="22" t="s">
        <v>469</v>
      </c>
      <c r="D205" s="23">
        <v>663.21</v>
      </c>
      <c r="E205" s="24" t="s">
        <v>470</v>
      </c>
      <c r="F205" s="24" t="s">
        <v>471</v>
      </c>
      <c r="G205" s="23">
        <v>179</v>
      </c>
      <c r="H205" s="24" t="s">
        <v>472</v>
      </c>
      <c r="I205" s="24" t="s">
        <v>168</v>
      </c>
      <c r="J205" s="24" t="s">
        <v>473</v>
      </c>
      <c r="K205" s="24" t="s">
        <v>474</v>
      </c>
      <c r="L205" s="23">
        <v>179</v>
      </c>
      <c r="M205" s="24" t="s">
        <v>472</v>
      </c>
      <c r="N205" s="24" t="s">
        <v>168</v>
      </c>
    </row>
    <row r="206" spans="1:15" s="2" customFormat="1" ht="14.4" x14ac:dyDescent="0.2">
      <c r="A206" s="25" t="s">
        <v>30</v>
      </c>
      <c r="B206" s="26" t="s">
        <v>475</v>
      </c>
      <c r="C206" s="27"/>
      <c r="D206" s="29" t="s">
        <v>110</v>
      </c>
      <c r="E206" s="29"/>
      <c r="F206" s="29"/>
      <c r="G206" s="29">
        <v>146</v>
      </c>
      <c r="H206" s="29"/>
      <c r="I206" s="29"/>
      <c r="J206" s="29"/>
      <c r="K206" s="29" t="s">
        <v>111</v>
      </c>
      <c r="L206" s="29">
        <v>146</v>
      </c>
      <c r="M206" s="29"/>
      <c r="N206" s="29"/>
      <c r="O206" s="18"/>
    </row>
    <row r="207" spans="1:15" s="2" customFormat="1" ht="14.4" x14ac:dyDescent="0.2">
      <c r="A207" s="25" t="s">
        <v>30</v>
      </c>
      <c r="B207" s="26" t="s">
        <v>476</v>
      </c>
      <c r="C207" s="27"/>
      <c r="D207" s="29" t="s">
        <v>113</v>
      </c>
      <c r="E207" s="29"/>
      <c r="F207" s="29"/>
      <c r="G207" s="29">
        <v>72</v>
      </c>
      <c r="H207" s="29"/>
      <c r="I207" s="29"/>
      <c r="J207" s="29"/>
      <c r="K207" s="29" t="s">
        <v>114</v>
      </c>
      <c r="L207" s="29">
        <v>72</v>
      </c>
      <c r="M207" s="29"/>
      <c r="N207" s="29"/>
      <c r="O207" s="18"/>
    </row>
    <row r="208" spans="1:15" s="2" customFormat="1" ht="14.4" x14ac:dyDescent="0.2">
      <c r="A208" s="25" t="s">
        <v>30</v>
      </c>
      <c r="B208" s="26" t="s">
        <v>33</v>
      </c>
      <c r="C208" s="27"/>
      <c r="D208" s="29"/>
      <c r="E208" s="29"/>
      <c r="F208" s="29"/>
      <c r="G208" s="29">
        <v>397.54</v>
      </c>
      <c r="H208" s="29"/>
      <c r="I208" s="29"/>
      <c r="J208" s="29"/>
      <c r="K208" s="29"/>
      <c r="L208" s="29">
        <v>397.54</v>
      </c>
      <c r="M208" s="29"/>
      <c r="N208" s="29"/>
      <c r="O208" s="18"/>
    </row>
    <row r="209" spans="1:15" s="2" customFormat="1" ht="69" x14ac:dyDescent="0.2">
      <c r="A209" s="31">
        <v>72</v>
      </c>
      <c r="B209" s="32" t="s">
        <v>477</v>
      </c>
      <c r="C209" s="33">
        <v>6.6E-3</v>
      </c>
      <c r="D209" s="34">
        <v>15707</v>
      </c>
      <c r="E209" s="35" t="s">
        <v>478</v>
      </c>
      <c r="F209" s="34"/>
      <c r="G209" s="34">
        <v>104</v>
      </c>
      <c r="H209" s="35" t="s">
        <v>350</v>
      </c>
      <c r="I209" s="34"/>
      <c r="J209" s="35" t="s">
        <v>479</v>
      </c>
      <c r="K209" s="35" t="s">
        <v>60</v>
      </c>
      <c r="L209" s="34">
        <v>104</v>
      </c>
      <c r="M209" s="35" t="s">
        <v>350</v>
      </c>
      <c r="N209" s="34"/>
    </row>
    <row r="210" spans="1:15" s="2" customFormat="1" ht="22.2" customHeight="1" x14ac:dyDescent="0.2">
      <c r="A210" s="47" t="s">
        <v>480</v>
      </c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</row>
    <row r="211" spans="1:15" s="2" customFormat="1" ht="55.2" x14ac:dyDescent="0.2">
      <c r="A211" s="20">
        <v>73</v>
      </c>
      <c r="B211" s="21" t="s">
        <v>481</v>
      </c>
      <c r="C211" s="22" t="s">
        <v>482</v>
      </c>
      <c r="D211" s="23">
        <v>50.24</v>
      </c>
      <c r="E211" s="23">
        <v>49.3</v>
      </c>
      <c r="F211" s="24" t="s">
        <v>483</v>
      </c>
      <c r="G211" s="23">
        <v>11</v>
      </c>
      <c r="H211" s="23">
        <v>10</v>
      </c>
      <c r="I211" s="24" t="s">
        <v>106</v>
      </c>
      <c r="J211" s="24" t="s">
        <v>38</v>
      </c>
      <c r="K211" s="24" t="s">
        <v>484</v>
      </c>
      <c r="L211" s="23">
        <v>11</v>
      </c>
      <c r="M211" s="23">
        <v>10</v>
      </c>
      <c r="N211" s="24" t="s">
        <v>106</v>
      </c>
    </row>
    <row r="212" spans="1:15" s="2" customFormat="1" ht="14.4" x14ac:dyDescent="0.2">
      <c r="A212" s="25" t="s">
        <v>30</v>
      </c>
      <c r="B212" s="26" t="s">
        <v>485</v>
      </c>
      <c r="C212" s="27"/>
      <c r="D212" s="28">
        <v>0.85</v>
      </c>
      <c r="E212" s="29"/>
      <c r="F212" s="29"/>
      <c r="G212" s="29">
        <v>9</v>
      </c>
      <c r="H212" s="29"/>
      <c r="I212" s="29"/>
      <c r="J212" s="29"/>
      <c r="K212" s="28">
        <v>0.85</v>
      </c>
      <c r="L212" s="29">
        <v>9</v>
      </c>
      <c r="M212" s="29"/>
      <c r="N212" s="29"/>
      <c r="O212" s="18"/>
    </row>
    <row r="213" spans="1:15" s="2" customFormat="1" ht="14.4" x14ac:dyDescent="0.2">
      <c r="A213" s="25" t="s">
        <v>30</v>
      </c>
      <c r="B213" s="26" t="s">
        <v>486</v>
      </c>
      <c r="C213" s="27"/>
      <c r="D213" s="28">
        <v>0.65</v>
      </c>
      <c r="E213" s="29"/>
      <c r="F213" s="29"/>
      <c r="G213" s="29">
        <v>7</v>
      </c>
      <c r="H213" s="29"/>
      <c r="I213" s="29"/>
      <c r="J213" s="29"/>
      <c r="K213" s="28">
        <v>0.65</v>
      </c>
      <c r="L213" s="29">
        <v>7</v>
      </c>
      <c r="M213" s="29"/>
      <c r="N213" s="29"/>
      <c r="O213" s="18"/>
    </row>
    <row r="214" spans="1:15" s="2" customFormat="1" ht="14.4" x14ac:dyDescent="0.2">
      <c r="A214" s="25" t="s">
        <v>30</v>
      </c>
      <c r="B214" s="26" t="s">
        <v>33</v>
      </c>
      <c r="C214" s="27"/>
      <c r="D214" s="29"/>
      <c r="E214" s="29"/>
      <c r="F214" s="29"/>
      <c r="G214" s="29">
        <v>26.21</v>
      </c>
      <c r="H214" s="29"/>
      <c r="I214" s="29"/>
      <c r="J214" s="29"/>
      <c r="K214" s="29"/>
      <c r="L214" s="29">
        <v>26.21</v>
      </c>
      <c r="M214" s="29"/>
      <c r="N214" s="29"/>
      <c r="O214" s="18"/>
    </row>
    <row r="215" spans="1:15" s="2" customFormat="1" ht="69" x14ac:dyDescent="0.2">
      <c r="A215" s="20">
        <v>74</v>
      </c>
      <c r="B215" s="21" t="s">
        <v>487</v>
      </c>
      <c r="C215" s="22" t="s">
        <v>488</v>
      </c>
      <c r="D215" s="23">
        <v>6623.23</v>
      </c>
      <c r="E215" s="24" t="s">
        <v>489</v>
      </c>
      <c r="F215" s="24" t="s">
        <v>490</v>
      </c>
      <c r="G215" s="23">
        <v>7981</v>
      </c>
      <c r="H215" s="24" t="s">
        <v>491</v>
      </c>
      <c r="I215" s="24" t="s">
        <v>492</v>
      </c>
      <c r="J215" s="24" t="s">
        <v>493</v>
      </c>
      <c r="K215" s="24" t="s">
        <v>494</v>
      </c>
      <c r="L215" s="23">
        <v>7981</v>
      </c>
      <c r="M215" s="24" t="s">
        <v>491</v>
      </c>
      <c r="N215" s="24" t="s">
        <v>492</v>
      </c>
    </row>
    <row r="216" spans="1:15" s="2" customFormat="1" ht="14.4" x14ac:dyDescent="0.2">
      <c r="A216" s="25" t="s">
        <v>30</v>
      </c>
      <c r="B216" s="26" t="s">
        <v>495</v>
      </c>
      <c r="C216" s="27"/>
      <c r="D216" s="29" t="s">
        <v>110</v>
      </c>
      <c r="E216" s="29"/>
      <c r="F216" s="29"/>
      <c r="G216" s="29">
        <v>1169</v>
      </c>
      <c r="H216" s="29"/>
      <c r="I216" s="29"/>
      <c r="J216" s="29"/>
      <c r="K216" s="29" t="s">
        <v>111</v>
      </c>
      <c r="L216" s="29">
        <v>1169</v>
      </c>
      <c r="M216" s="29"/>
      <c r="N216" s="29"/>
      <c r="O216" s="18"/>
    </row>
    <row r="217" spans="1:15" s="2" customFormat="1" ht="14.4" x14ac:dyDescent="0.2">
      <c r="A217" s="25" t="s">
        <v>30</v>
      </c>
      <c r="B217" s="26" t="s">
        <v>496</v>
      </c>
      <c r="C217" s="27"/>
      <c r="D217" s="29" t="s">
        <v>113</v>
      </c>
      <c r="E217" s="29"/>
      <c r="F217" s="29"/>
      <c r="G217" s="29">
        <v>578</v>
      </c>
      <c r="H217" s="29"/>
      <c r="I217" s="29"/>
      <c r="J217" s="29"/>
      <c r="K217" s="29" t="s">
        <v>114</v>
      </c>
      <c r="L217" s="29">
        <v>578</v>
      </c>
      <c r="M217" s="29"/>
      <c r="N217" s="29"/>
      <c r="O217" s="18"/>
    </row>
    <row r="218" spans="1:15" s="2" customFormat="1" ht="14.4" x14ac:dyDescent="0.2">
      <c r="A218" s="25" t="s">
        <v>30</v>
      </c>
      <c r="B218" s="26" t="s">
        <v>33</v>
      </c>
      <c r="C218" s="27"/>
      <c r="D218" s="29"/>
      <c r="E218" s="29"/>
      <c r="F218" s="29"/>
      <c r="G218" s="29">
        <v>9728.18</v>
      </c>
      <c r="H218" s="29"/>
      <c r="I218" s="29"/>
      <c r="J218" s="29"/>
      <c r="K218" s="29"/>
      <c r="L218" s="29">
        <v>9728.18</v>
      </c>
      <c r="M218" s="29"/>
      <c r="N218" s="29"/>
      <c r="O218" s="18"/>
    </row>
    <row r="219" spans="1:15" s="2" customFormat="1" ht="69" x14ac:dyDescent="0.2">
      <c r="A219" s="20">
        <v>75</v>
      </c>
      <c r="B219" s="21" t="s">
        <v>497</v>
      </c>
      <c r="C219" s="22" t="s">
        <v>498</v>
      </c>
      <c r="D219" s="23">
        <v>1526.5</v>
      </c>
      <c r="E219" s="24" t="s">
        <v>499</v>
      </c>
      <c r="F219" s="24" t="s">
        <v>500</v>
      </c>
      <c r="G219" s="23">
        <v>397</v>
      </c>
      <c r="H219" s="24" t="s">
        <v>501</v>
      </c>
      <c r="I219" s="24" t="s">
        <v>502</v>
      </c>
      <c r="J219" s="24" t="s">
        <v>503</v>
      </c>
      <c r="K219" s="24" t="s">
        <v>504</v>
      </c>
      <c r="L219" s="23">
        <v>397</v>
      </c>
      <c r="M219" s="24" t="s">
        <v>501</v>
      </c>
      <c r="N219" s="24" t="s">
        <v>502</v>
      </c>
    </row>
    <row r="220" spans="1:15" s="2" customFormat="1" ht="14.4" x14ac:dyDescent="0.2">
      <c r="A220" s="25" t="s">
        <v>30</v>
      </c>
      <c r="B220" s="26" t="s">
        <v>505</v>
      </c>
      <c r="C220" s="27"/>
      <c r="D220" s="28">
        <v>0.95</v>
      </c>
      <c r="E220" s="29"/>
      <c r="F220" s="29"/>
      <c r="G220" s="29">
        <v>328</v>
      </c>
      <c r="H220" s="29"/>
      <c r="I220" s="29"/>
      <c r="J220" s="29"/>
      <c r="K220" s="28">
        <v>0.95</v>
      </c>
      <c r="L220" s="29">
        <v>328</v>
      </c>
      <c r="M220" s="29"/>
      <c r="N220" s="29"/>
      <c r="O220" s="18"/>
    </row>
    <row r="221" spans="1:15" s="2" customFormat="1" ht="14.4" x14ac:dyDescent="0.2">
      <c r="A221" s="25" t="s">
        <v>30</v>
      </c>
      <c r="B221" s="26" t="s">
        <v>506</v>
      </c>
      <c r="C221" s="27"/>
      <c r="D221" s="28">
        <v>0.65</v>
      </c>
      <c r="E221" s="29"/>
      <c r="F221" s="29"/>
      <c r="G221" s="29">
        <v>224</v>
      </c>
      <c r="H221" s="29"/>
      <c r="I221" s="29"/>
      <c r="J221" s="29"/>
      <c r="K221" s="28">
        <v>0.65</v>
      </c>
      <c r="L221" s="29">
        <v>224</v>
      </c>
      <c r="M221" s="29"/>
      <c r="N221" s="29"/>
      <c r="O221" s="18"/>
    </row>
    <row r="222" spans="1:15" s="2" customFormat="1" ht="14.4" x14ac:dyDescent="0.2">
      <c r="A222" s="25" t="s">
        <v>30</v>
      </c>
      <c r="B222" s="26" t="s">
        <v>33</v>
      </c>
      <c r="C222" s="27"/>
      <c r="D222" s="29"/>
      <c r="E222" s="29"/>
      <c r="F222" s="29"/>
      <c r="G222" s="29">
        <v>948.65</v>
      </c>
      <c r="H222" s="29"/>
      <c r="I222" s="29"/>
      <c r="J222" s="29"/>
      <c r="K222" s="29"/>
      <c r="L222" s="29">
        <v>948.65</v>
      </c>
      <c r="M222" s="29"/>
      <c r="N222" s="29"/>
      <c r="O222" s="18"/>
    </row>
    <row r="223" spans="1:15" s="2" customFormat="1" ht="55.2" x14ac:dyDescent="0.2">
      <c r="A223" s="20">
        <v>76</v>
      </c>
      <c r="B223" s="21" t="s">
        <v>507</v>
      </c>
      <c r="C223" s="30">
        <v>26</v>
      </c>
      <c r="D223" s="23">
        <v>741.67</v>
      </c>
      <c r="E223" s="24" t="s">
        <v>508</v>
      </c>
      <c r="F223" s="23"/>
      <c r="G223" s="23">
        <v>19283</v>
      </c>
      <c r="H223" s="24" t="s">
        <v>509</v>
      </c>
      <c r="I223" s="23"/>
      <c r="J223" s="24" t="s">
        <v>60</v>
      </c>
      <c r="K223" s="24" t="s">
        <v>60</v>
      </c>
      <c r="L223" s="23">
        <v>19283</v>
      </c>
      <c r="M223" s="24" t="s">
        <v>509</v>
      </c>
      <c r="N223" s="23"/>
    </row>
    <row r="224" spans="1:15" s="2" customFormat="1" ht="82.8" x14ac:dyDescent="0.2">
      <c r="A224" s="20">
        <v>77</v>
      </c>
      <c r="B224" s="21" t="s">
        <v>510</v>
      </c>
      <c r="C224" s="22" t="s">
        <v>511</v>
      </c>
      <c r="D224" s="23">
        <v>1373.83</v>
      </c>
      <c r="E224" s="24" t="s">
        <v>512</v>
      </c>
      <c r="F224" s="24" t="s">
        <v>513</v>
      </c>
      <c r="G224" s="23">
        <v>82</v>
      </c>
      <c r="H224" s="24" t="s">
        <v>514</v>
      </c>
      <c r="I224" s="24" t="s">
        <v>515</v>
      </c>
      <c r="J224" s="24" t="s">
        <v>516</v>
      </c>
      <c r="K224" s="24" t="s">
        <v>517</v>
      </c>
      <c r="L224" s="23">
        <v>82</v>
      </c>
      <c r="M224" s="24" t="s">
        <v>514</v>
      </c>
      <c r="N224" s="24" t="s">
        <v>515</v>
      </c>
    </row>
    <row r="225" spans="1:15" s="2" customFormat="1" ht="14.4" x14ac:dyDescent="0.2">
      <c r="A225" s="25" t="s">
        <v>30</v>
      </c>
      <c r="B225" s="26" t="s">
        <v>518</v>
      </c>
      <c r="C225" s="27"/>
      <c r="D225" s="28">
        <v>0.95</v>
      </c>
      <c r="E225" s="29"/>
      <c r="F225" s="29"/>
      <c r="G225" s="29">
        <v>41</v>
      </c>
      <c r="H225" s="29"/>
      <c r="I225" s="29"/>
      <c r="J225" s="29"/>
      <c r="K225" s="28">
        <v>0.95</v>
      </c>
      <c r="L225" s="29">
        <v>41</v>
      </c>
      <c r="M225" s="29"/>
      <c r="N225" s="29"/>
      <c r="O225" s="18"/>
    </row>
    <row r="226" spans="1:15" s="2" customFormat="1" ht="14.4" x14ac:dyDescent="0.2">
      <c r="A226" s="25" t="s">
        <v>30</v>
      </c>
      <c r="B226" s="26" t="s">
        <v>519</v>
      </c>
      <c r="C226" s="27"/>
      <c r="D226" s="28">
        <v>0.65</v>
      </c>
      <c r="E226" s="29"/>
      <c r="F226" s="29"/>
      <c r="G226" s="29">
        <v>28</v>
      </c>
      <c r="H226" s="29"/>
      <c r="I226" s="29"/>
      <c r="J226" s="29"/>
      <c r="K226" s="28">
        <v>0.65</v>
      </c>
      <c r="L226" s="29">
        <v>28</v>
      </c>
      <c r="M226" s="29"/>
      <c r="N226" s="29"/>
      <c r="O226" s="18"/>
    </row>
    <row r="227" spans="1:15" s="2" customFormat="1" ht="14.4" x14ac:dyDescent="0.2">
      <c r="A227" s="25" t="s">
        <v>30</v>
      </c>
      <c r="B227" s="26" t="s">
        <v>33</v>
      </c>
      <c r="C227" s="27"/>
      <c r="D227" s="29"/>
      <c r="E227" s="29"/>
      <c r="F227" s="29"/>
      <c r="G227" s="29">
        <v>151.82</v>
      </c>
      <c r="H227" s="29"/>
      <c r="I227" s="29"/>
      <c r="J227" s="29"/>
      <c r="K227" s="29"/>
      <c r="L227" s="29">
        <v>151.82</v>
      </c>
      <c r="M227" s="29"/>
      <c r="N227" s="29"/>
      <c r="O227" s="18"/>
    </row>
    <row r="228" spans="1:15" s="2" customFormat="1" ht="69" x14ac:dyDescent="0.2">
      <c r="A228" s="20">
        <v>78</v>
      </c>
      <c r="B228" s="21" t="s">
        <v>520</v>
      </c>
      <c r="C228" s="30">
        <v>6</v>
      </c>
      <c r="D228" s="23">
        <v>47.82</v>
      </c>
      <c r="E228" s="24" t="s">
        <v>521</v>
      </c>
      <c r="F228" s="23"/>
      <c r="G228" s="23">
        <v>287</v>
      </c>
      <c r="H228" s="24" t="s">
        <v>522</v>
      </c>
      <c r="I228" s="23"/>
      <c r="J228" s="24" t="s">
        <v>523</v>
      </c>
      <c r="K228" s="24" t="s">
        <v>60</v>
      </c>
      <c r="L228" s="23">
        <v>287</v>
      </c>
      <c r="M228" s="24" t="s">
        <v>522</v>
      </c>
      <c r="N228" s="23"/>
    </row>
    <row r="229" spans="1:15" s="2" customFormat="1" ht="55.2" x14ac:dyDescent="0.2">
      <c r="A229" s="20">
        <v>79</v>
      </c>
      <c r="B229" s="21" t="s">
        <v>524</v>
      </c>
      <c r="C229" s="22" t="s">
        <v>525</v>
      </c>
      <c r="D229" s="23">
        <v>45.55</v>
      </c>
      <c r="E229" s="23">
        <v>45.55</v>
      </c>
      <c r="F229" s="23"/>
      <c r="G229" s="23">
        <v>10</v>
      </c>
      <c r="H229" s="23">
        <v>10</v>
      </c>
      <c r="I229" s="23"/>
      <c r="J229" s="24" t="s">
        <v>28</v>
      </c>
      <c r="K229" s="24" t="s">
        <v>29</v>
      </c>
      <c r="L229" s="23">
        <v>10</v>
      </c>
      <c r="M229" s="23">
        <v>10</v>
      </c>
      <c r="N229" s="23"/>
    </row>
    <row r="230" spans="1:15" s="2" customFormat="1" ht="14.4" x14ac:dyDescent="0.2">
      <c r="A230" s="25" t="s">
        <v>30</v>
      </c>
      <c r="B230" s="26" t="s">
        <v>526</v>
      </c>
      <c r="C230" s="27"/>
      <c r="D230" s="28">
        <v>0.85</v>
      </c>
      <c r="E230" s="29"/>
      <c r="F230" s="29"/>
      <c r="G230" s="29">
        <v>9</v>
      </c>
      <c r="H230" s="29"/>
      <c r="I230" s="29"/>
      <c r="J230" s="29"/>
      <c r="K230" s="28">
        <v>0.85</v>
      </c>
      <c r="L230" s="29">
        <v>9</v>
      </c>
      <c r="M230" s="29"/>
      <c r="N230" s="29"/>
      <c r="O230" s="18"/>
    </row>
    <row r="231" spans="1:15" s="2" customFormat="1" ht="14.4" x14ac:dyDescent="0.2">
      <c r="A231" s="25" t="s">
        <v>30</v>
      </c>
      <c r="B231" s="26" t="s">
        <v>527</v>
      </c>
      <c r="C231" s="27"/>
      <c r="D231" s="28">
        <v>0.65</v>
      </c>
      <c r="E231" s="29"/>
      <c r="F231" s="29"/>
      <c r="G231" s="29">
        <v>7</v>
      </c>
      <c r="H231" s="29"/>
      <c r="I231" s="29"/>
      <c r="J231" s="29"/>
      <c r="K231" s="28">
        <v>0.65</v>
      </c>
      <c r="L231" s="29">
        <v>7</v>
      </c>
      <c r="M231" s="29"/>
      <c r="N231" s="29"/>
      <c r="O231" s="18"/>
    </row>
    <row r="232" spans="1:15" s="2" customFormat="1" ht="14.4" x14ac:dyDescent="0.2">
      <c r="A232" s="25" t="s">
        <v>30</v>
      </c>
      <c r="B232" s="26" t="s">
        <v>33</v>
      </c>
      <c r="C232" s="27"/>
      <c r="D232" s="29"/>
      <c r="E232" s="29"/>
      <c r="F232" s="29"/>
      <c r="G232" s="29">
        <v>25.05</v>
      </c>
      <c r="H232" s="29"/>
      <c r="I232" s="29"/>
      <c r="J232" s="29"/>
      <c r="K232" s="29"/>
      <c r="L232" s="29">
        <v>25.05</v>
      </c>
      <c r="M232" s="29"/>
      <c r="N232" s="29"/>
      <c r="O232" s="18"/>
    </row>
    <row r="233" spans="1:15" s="2" customFormat="1" ht="55.2" x14ac:dyDescent="0.2">
      <c r="A233" s="20">
        <v>80</v>
      </c>
      <c r="B233" s="21" t="s">
        <v>528</v>
      </c>
      <c r="C233" s="30">
        <v>0.03</v>
      </c>
      <c r="D233" s="23">
        <v>295.26</v>
      </c>
      <c r="E233" s="24" t="s">
        <v>529</v>
      </c>
      <c r="F233" s="24" t="s">
        <v>530</v>
      </c>
      <c r="G233" s="23">
        <v>9</v>
      </c>
      <c r="H233" s="24" t="s">
        <v>531</v>
      </c>
      <c r="I233" s="24" t="s">
        <v>106</v>
      </c>
      <c r="J233" s="24" t="s">
        <v>532</v>
      </c>
      <c r="K233" s="24" t="s">
        <v>533</v>
      </c>
      <c r="L233" s="23">
        <v>9</v>
      </c>
      <c r="M233" s="24" t="s">
        <v>531</v>
      </c>
      <c r="N233" s="24" t="s">
        <v>106</v>
      </c>
    </row>
    <row r="234" spans="1:15" s="2" customFormat="1" ht="14.4" x14ac:dyDescent="0.2">
      <c r="A234" s="25" t="s">
        <v>30</v>
      </c>
      <c r="B234" s="26" t="s">
        <v>534</v>
      </c>
      <c r="C234" s="27"/>
      <c r="D234" s="28">
        <v>0.95</v>
      </c>
      <c r="E234" s="29"/>
      <c r="F234" s="29"/>
      <c r="G234" s="29">
        <v>7</v>
      </c>
      <c r="H234" s="29"/>
      <c r="I234" s="29"/>
      <c r="J234" s="29"/>
      <c r="K234" s="28">
        <v>0.95</v>
      </c>
      <c r="L234" s="29">
        <v>7</v>
      </c>
      <c r="M234" s="29"/>
      <c r="N234" s="29"/>
      <c r="O234" s="18"/>
    </row>
    <row r="235" spans="1:15" s="2" customFormat="1" ht="14.4" x14ac:dyDescent="0.2">
      <c r="A235" s="25" t="s">
        <v>30</v>
      </c>
      <c r="B235" s="26" t="s">
        <v>535</v>
      </c>
      <c r="C235" s="27"/>
      <c r="D235" s="28">
        <v>0.65</v>
      </c>
      <c r="E235" s="29"/>
      <c r="F235" s="29"/>
      <c r="G235" s="29">
        <v>5</v>
      </c>
      <c r="H235" s="29"/>
      <c r="I235" s="29"/>
      <c r="J235" s="29"/>
      <c r="K235" s="28">
        <v>0.65</v>
      </c>
      <c r="L235" s="29">
        <v>5</v>
      </c>
      <c r="M235" s="29"/>
      <c r="N235" s="29"/>
      <c r="O235" s="18"/>
    </row>
    <row r="236" spans="1:15" s="2" customFormat="1" ht="14.4" x14ac:dyDescent="0.2">
      <c r="A236" s="25" t="s">
        <v>30</v>
      </c>
      <c r="B236" s="26" t="s">
        <v>33</v>
      </c>
      <c r="C236" s="27"/>
      <c r="D236" s="29"/>
      <c r="E236" s="29"/>
      <c r="F236" s="29"/>
      <c r="G236" s="29">
        <v>21.17</v>
      </c>
      <c r="H236" s="29"/>
      <c r="I236" s="29"/>
      <c r="J236" s="29"/>
      <c r="K236" s="29"/>
      <c r="L236" s="29">
        <v>21.17</v>
      </c>
      <c r="M236" s="29"/>
      <c r="N236" s="29"/>
      <c r="O236" s="18"/>
    </row>
    <row r="237" spans="1:15" s="2" customFormat="1" ht="69" x14ac:dyDescent="0.2">
      <c r="A237" s="20">
        <v>81</v>
      </c>
      <c r="B237" s="21" t="s">
        <v>536</v>
      </c>
      <c r="C237" s="22" t="s">
        <v>537</v>
      </c>
      <c r="D237" s="23">
        <v>79.2</v>
      </c>
      <c r="E237" s="24" t="s">
        <v>538</v>
      </c>
      <c r="F237" s="23"/>
      <c r="G237" s="23">
        <v>24</v>
      </c>
      <c r="H237" s="24" t="s">
        <v>539</v>
      </c>
      <c r="I237" s="23"/>
      <c r="J237" s="24" t="s">
        <v>540</v>
      </c>
      <c r="K237" s="24" t="s">
        <v>60</v>
      </c>
      <c r="L237" s="23">
        <v>24</v>
      </c>
      <c r="M237" s="24" t="s">
        <v>539</v>
      </c>
      <c r="N237" s="23"/>
    </row>
    <row r="238" spans="1:15" s="2" customFormat="1" ht="55.2" x14ac:dyDescent="0.2">
      <c r="A238" s="20">
        <v>82</v>
      </c>
      <c r="B238" s="21" t="s">
        <v>541</v>
      </c>
      <c r="C238" s="22" t="s">
        <v>542</v>
      </c>
      <c r="D238" s="23">
        <v>300.12</v>
      </c>
      <c r="E238" s="24" t="s">
        <v>543</v>
      </c>
      <c r="F238" s="24" t="s">
        <v>530</v>
      </c>
      <c r="G238" s="23">
        <v>36</v>
      </c>
      <c r="H238" s="24" t="s">
        <v>544</v>
      </c>
      <c r="I238" s="24" t="s">
        <v>168</v>
      </c>
      <c r="J238" s="24" t="s">
        <v>545</v>
      </c>
      <c r="K238" s="24" t="s">
        <v>533</v>
      </c>
      <c r="L238" s="23">
        <v>36</v>
      </c>
      <c r="M238" s="24" t="s">
        <v>544</v>
      </c>
      <c r="N238" s="24" t="s">
        <v>168</v>
      </c>
    </row>
    <row r="239" spans="1:15" s="2" customFormat="1" ht="14.4" x14ac:dyDescent="0.2">
      <c r="A239" s="25" t="s">
        <v>30</v>
      </c>
      <c r="B239" s="26" t="s">
        <v>546</v>
      </c>
      <c r="C239" s="27"/>
      <c r="D239" s="28">
        <v>0.95</v>
      </c>
      <c r="E239" s="29"/>
      <c r="F239" s="29"/>
      <c r="G239" s="29">
        <v>30</v>
      </c>
      <c r="H239" s="29"/>
      <c r="I239" s="29"/>
      <c r="J239" s="29"/>
      <c r="K239" s="28">
        <v>0.95</v>
      </c>
      <c r="L239" s="29">
        <v>30</v>
      </c>
      <c r="M239" s="29"/>
      <c r="N239" s="29"/>
      <c r="O239" s="18"/>
    </row>
    <row r="240" spans="1:15" s="2" customFormat="1" ht="14.4" x14ac:dyDescent="0.2">
      <c r="A240" s="25" t="s">
        <v>30</v>
      </c>
      <c r="B240" s="26" t="s">
        <v>547</v>
      </c>
      <c r="C240" s="27"/>
      <c r="D240" s="28">
        <v>0.65</v>
      </c>
      <c r="E240" s="29"/>
      <c r="F240" s="29"/>
      <c r="G240" s="29">
        <v>20</v>
      </c>
      <c r="H240" s="29"/>
      <c r="I240" s="29"/>
      <c r="J240" s="29"/>
      <c r="K240" s="28">
        <v>0.65</v>
      </c>
      <c r="L240" s="29">
        <v>20</v>
      </c>
      <c r="M240" s="29"/>
      <c r="N240" s="29"/>
      <c r="O240" s="18"/>
    </row>
    <row r="241" spans="1:15" s="2" customFormat="1" ht="14.4" x14ac:dyDescent="0.2">
      <c r="A241" s="25" t="s">
        <v>30</v>
      </c>
      <c r="B241" s="26" t="s">
        <v>33</v>
      </c>
      <c r="C241" s="27"/>
      <c r="D241" s="29"/>
      <c r="E241" s="29"/>
      <c r="F241" s="29"/>
      <c r="G241" s="29">
        <v>86.13</v>
      </c>
      <c r="H241" s="29"/>
      <c r="I241" s="29"/>
      <c r="J241" s="29"/>
      <c r="K241" s="29"/>
      <c r="L241" s="29">
        <v>86.13</v>
      </c>
      <c r="M241" s="29"/>
      <c r="N241" s="29"/>
      <c r="O241" s="18"/>
    </row>
    <row r="242" spans="1:15" s="2" customFormat="1" ht="69" x14ac:dyDescent="0.2">
      <c r="A242" s="20">
        <v>83</v>
      </c>
      <c r="B242" s="21" t="s">
        <v>548</v>
      </c>
      <c r="C242" s="22" t="s">
        <v>549</v>
      </c>
      <c r="D242" s="23">
        <v>71</v>
      </c>
      <c r="E242" s="24" t="s">
        <v>550</v>
      </c>
      <c r="F242" s="23"/>
      <c r="G242" s="23">
        <v>85</v>
      </c>
      <c r="H242" s="24" t="s">
        <v>551</v>
      </c>
      <c r="I242" s="23"/>
      <c r="J242" s="24" t="s">
        <v>552</v>
      </c>
      <c r="K242" s="24" t="s">
        <v>60</v>
      </c>
      <c r="L242" s="23">
        <v>85</v>
      </c>
      <c r="M242" s="24" t="s">
        <v>551</v>
      </c>
      <c r="N242" s="23"/>
    </row>
    <row r="243" spans="1:15" s="2" customFormat="1" ht="55.2" x14ac:dyDescent="0.2">
      <c r="A243" s="20">
        <v>84</v>
      </c>
      <c r="B243" s="21" t="s">
        <v>553</v>
      </c>
      <c r="C243" s="22" t="s">
        <v>554</v>
      </c>
      <c r="D243" s="23">
        <v>369.35</v>
      </c>
      <c r="E243" s="24" t="s">
        <v>555</v>
      </c>
      <c r="F243" s="24" t="s">
        <v>530</v>
      </c>
      <c r="G243" s="23">
        <v>148</v>
      </c>
      <c r="H243" s="24" t="s">
        <v>556</v>
      </c>
      <c r="I243" s="24" t="s">
        <v>315</v>
      </c>
      <c r="J243" s="24" t="s">
        <v>557</v>
      </c>
      <c r="K243" s="24" t="s">
        <v>533</v>
      </c>
      <c r="L243" s="23">
        <v>148</v>
      </c>
      <c r="M243" s="24" t="s">
        <v>556</v>
      </c>
      <c r="N243" s="24" t="s">
        <v>315</v>
      </c>
    </row>
    <row r="244" spans="1:15" s="2" customFormat="1" ht="14.4" x14ac:dyDescent="0.2">
      <c r="A244" s="25" t="s">
        <v>30</v>
      </c>
      <c r="B244" s="26" t="s">
        <v>558</v>
      </c>
      <c r="C244" s="27"/>
      <c r="D244" s="28">
        <v>0.95</v>
      </c>
      <c r="E244" s="29"/>
      <c r="F244" s="29"/>
      <c r="G244" s="29">
        <v>115</v>
      </c>
      <c r="H244" s="29"/>
      <c r="I244" s="29"/>
      <c r="J244" s="29"/>
      <c r="K244" s="28">
        <v>0.95</v>
      </c>
      <c r="L244" s="29">
        <v>115</v>
      </c>
      <c r="M244" s="29"/>
      <c r="N244" s="29"/>
      <c r="O244" s="18"/>
    </row>
    <row r="245" spans="1:15" s="2" customFormat="1" ht="14.4" x14ac:dyDescent="0.2">
      <c r="A245" s="25" t="s">
        <v>30</v>
      </c>
      <c r="B245" s="26" t="s">
        <v>559</v>
      </c>
      <c r="C245" s="27"/>
      <c r="D245" s="28">
        <v>0.65</v>
      </c>
      <c r="E245" s="29"/>
      <c r="F245" s="29"/>
      <c r="G245" s="29">
        <v>79</v>
      </c>
      <c r="H245" s="29"/>
      <c r="I245" s="29"/>
      <c r="J245" s="29"/>
      <c r="K245" s="28">
        <v>0.65</v>
      </c>
      <c r="L245" s="29">
        <v>79</v>
      </c>
      <c r="M245" s="29"/>
      <c r="N245" s="29"/>
      <c r="O245" s="18"/>
    </row>
    <row r="246" spans="1:15" s="2" customFormat="1" ht="14.4" x14ac:dyDescent="0.2">
      <c r="A246" s="25" t="s">
        <v>30</v>
      </c>
      <c r="B246" s="26" t="s">
        <v>33</v>
      </c>
      <c r="C246" s="27"/>
      <c r="D246" s="29"/>
      <c r="E246" s="29"/>
      <c r="F246" s="29"/>
      <c r="G246" s="29">
        <v>341.66</v>
      </c>
      <c r="H246" s="29"/>
      <c r="I246" s="29"/>
      <c r="J246" s="29"/>
      <c r="K246" s="29"/>
      <c r="L246" s="29">
        <v>341.66</v>
      </c>
      <c r="M246" s="29"/>
      <c r="N246" s="29"/>
      <c r="O246" s="18"/>
    </row>
    <row r="247" spans="1:15" s="2" customFormat="1" ht="55.2" x14ac:dyDescent="0.2">
      <c r="A247" s="20">
        <v>85</v>
      </c>
      <c r="B247" s="21" t="s">
        <v>560</v>
      </c>
      <c r="C247" s="22" t="s">
        <v>561</v>
      </c>
      <c r="D247" s="23">
        <v>863</v>
      </c>
      <c r="E247" s="24" t="s">
        <v>562</v>
      </c>
      <c r="F247" s="23"/>
      <c r="G247" s="23">
        <v>86</v>
      </c>
      <c r="H247" s="24" t="s">
        <v>563</v>
      </c>
      <c r="I247" s="23"/>
      <c r="J247" s="24" t="s">
        <v>564</v>
      </c>
      <c r="K247" s="24" t="s">
        <v>60</v>
      </c>
      <c r="L247" s="23">
        <v>86</v>
      </c>
      <c r="M247" s="24" t="s">
        <v>563</v>
      </c>
      <c r="N247" s="23"/>
    </row>
    <row r="248" spans="1:15" s="2" customFormat="1" ht="55.2" x14ac:dyDescent="0.2">
      <c r="A248" s="20">
        <v>86</v>
      </c>
      <c r="B248" s="21" t="s">
        <v>565</v>
      </c>
      <c r="C248" s="22" t="s">
        <v>561</v>
      </c>
      <c r="D248" s="23">
        <v>932</v>
      </c>
      <c r="E248" s="24" t="s">
        <v>566</v>
      </c>
      <c r="F248" s="23"/>
      <c r="G248" s="23">
        <v>93</v>
      </c>
      <c r="H248" s="24" t="s">
        <v>567</v>
      </c>
      <c r="I248" s="23"/>
      <c r="J248" s="24" t="s">
        <v>568</v>
      </c>
      <c r="K248" s="24" t="s">
        <v>60</v>
      </c>
      <c r="L248" s="23">
        <v>93</v>
      </c>
      <c r="M248" s="24" t="s">
        <v>567</v>
      </c>
      <c r="N248" s="23"/>
    </row>
    <row r="249" spans="1:15" s="2" customFormat="1" ht="55.2" x14ac:dyDescent="0.2">
      <c r="A249" s="20">
        <v>87</v>
      </c>
      <c r="B249" s="21" t="s">
        <v>569</v>
      </c>
      <c r="C249" s="22" t="s">
        <v>561</v>
      </c>
      <c r="D249" s="23">
        <v>863</v>
      </c>
      <c r="E249" s="24" t="s">
        <v>562</v>
      </c>
      <c r="F249" s="23"/>
      <c r="G249" s="23">
        <v>86</v>
      </c>
      <c r="H249" s="24" t="s">
        <v>563</v>
      </c>
      <c r="I249" s="23"/>
      <c r="J249" s="24" t="s">
        <v>564</v>
      </c>
      <c r="K249" s="24" t="s">
        <v>60</v>
      </c>
      <c r="L249" s="23">
        <v>86</v>
      </c>
      <c r="M249" s="24" t="s">
        <v>563</v>
      </c>
      <c r="N249" s="23"/>
    </row>
    <row r="250" spans="1:15" s="2" customFormat="1" ht="55.2" x14ac:dyDescent="0.2">
      <c r="A250" s="20">
        <v>88</v>
      </c>
      <c r="B250" s="21" t="s">
        <v>570</v>
      </c>
      <c r="C250" s="22" t="s">
        <v>561</v>
      </c>
      <c r="D250" s="23">
        <v>769</v>
      </c>
      <c r="E250" s="24" t="s">
        <v>571</v>
      </c>
      <c r="F250" s="23"/>
      <c r="G250" s="23">
        <v>77</v>
      </c>
      <c r="H250" s="24" t="s">
        <v>572</v>
      </c>
      <c r="I250" s="23"/>
      <c r="J250" s="24" t="s">
        <v>573</v>
      </c>
      <c r="K250" s="24" t="s">
        <v>60</v>
      </c>
      <c r="L250" s="23">
        <v>77</v>
      </c>
      <c r="M250" s="24" t="s">
        <v>572</v>
      </c>
      <c r="N250" s="23"/>
    </row>
    <row r="251" spans="1:15" s="2" customFormat="1" ht="69" x14ac:dyDescent="0.2">
      <c r="A251" s="20">
        <v>89</v>
      </c>
      <c r="B251" s="21" t="s">
        <v>574</v>
      </c>
      <c r="C251" s="22" t="s">
        <v>575</v>
      </c>
      <c r="D251" s="23">
        <v>162.78</v>
      </c>
      <c r="E251" s="24" t="s">
        <v>576</v>
      </c>
      <c r="F251" s="24" t="s">
        <v>577</v>
      </c>
      <c r="G251" s="23">
        <v>155</v>
      </c>
      <c r="H251" s="24" t="s">
        <v>578</v>
      </c>
      <c r="I251" s="24" t="s">
        <v>579</v>
      </c>
      <c r="J251" s="24" t="s">
        <v>580</v>
      </c>
      <c r="K251" s="24" t="s">
        <v>581</v>
      </c>
      <c r="L251" s="23">
        <v>155</v>
      </c>
      <c r="M251" s="24" t="s">
        <v>578</v>
      </c>
      <c r="N251" s="24" t="s">
        <v>579</v>
      </c>
    </row>
    <row r="252" spans="1:15" s="2" customFormat="1" ht="14.4" x14ac:dyDescent="0.2">
      <c r="A252" s="25" t="s">
        <v>30</v>
      </c>
      <c r="B252" s="26" t="s">
        <v>582</v>
      </c>
      <c r="C252" s="27"/>
      <c r="D252" s="28">
        <v>0.95</v>
      </c>
      <c r="E252" s="29"/>
      <c r="F252" s="29"/>
      <c r="G252" s="29">
        <v>114</v>
      </c>
      <c r="H252" s="29"/>
      <c r="I252" s="29"/>
      <c r="J252" s="29"/>
      <c r="K252" s="28">
        <v>0.95</v>
      </c>
      <c r="L252" s="29">
        <v>114</v>
      </c>
      <c r="M252" s="29"/>
      <c r="N252" s="29"/>
      <c r="O252" s="18"/>
    </row>
    <row r="253" spans="1:15" s="2" customFormat="1" ht="14.4" x14ac:dyDescent="0.2">
      <c r="A253" s="25" t="s">
        <v>30</v>
      </c>
      <c r="B253" s="26" t="s">
        <v>583</v>
      </c>
      <c r="C253" s="27"/>
      <c r="D253" s="28">
        <v>0.65</v>
      </c>
      <c r="E253" s="29"/>
      <c r="F253" s="29"/>
      <c r="G253" s="29">
        <v>78</v>
      </c>
      <c r="H253" s="29"/>
      <c r="I253" s="29"/>
      <c r="J253" s="29"/>
      <c r="K253" s="28">
        <v>0.65</v>
      </c>
      <c r="L253" s="29">
        <v>78</v>
      </c>
      <c r="M253" s="29"/>
      <c r="N253" s="29"/>
      <c r="O253" s="18"/>
    </row>
    <row r="254" spans="1:15" s="2" customFormat="1" ht="14.4" x14ac:dyDescent="0.2">
      <c r="A254" s="25" t="s">
        <v>30</v>
      </c>
      <c r="B254" s="26" t="s">
        <v>33</v>
      </c>
      <c r="C254" s="27"/>
      <c r="D254" s="29"/>
      <c r="E254" s="29"/>
      <c r="F254" s="29"/>
      <c r="G254" s="29">
        <v>346.86</v>
      </c>
      <c r="H254" s="29"/>
      <c r="I254" s="29"/>
      <c r="J254" s="29"/>
      <c r="K254" s="29"/>
      <c r="L254" s="29">
        <v>346.86</v>
      </c>
      <c r="M254" s="29"/>
      <c r="N254" s="29"/>
      <c r="O254" s="18"/>
    </row>
    <row r="255" spans="1:15" s="2" customFormat="1" ht="57" customHeight="1" x14ac:dyDescent="0.2">
      <c r="A255" s="20">
        <v>90</v>
      </c>
      <c r="B255" s="21" t="s">
        <v>584</v>
      </c>
      <c r="C255" s="30">
        <v>41</v>
      </c>
      <c r="D255" s="23">
        <v>35.31</v>
      </c>
      <c r="E255" s="24" t="s">
        <v>585</v>
      </c>
      <c r="F255" s="23"/>
      <c r="G255" s="23">
        <v>1448</v>
      </c>
      <c r="H255" s="24" t="s">
        <v>586</v>
      </c>
      <c r="I255" s="23"/>
      <c r="J255" s="24" t="s">
        <v>60</v>
      </c>
      <c r="K255" s="24" t="s">
        <v>60</v>
      </c>
      <c r="L255" s="23">
        <v>1448</v>
      </c>
      <c r="M255" s="24" t="s">
        <v>586</v>
      </c>
      <c r="N255" s="23"/>
    </row>
    <row r="256" spans="1:15" s="2" customFormat="1" ht="58.5" customHeight="1" x14ac:dyDescent="0.2">
      <c r="A256" s="20">
        <v>91</v>
      </c>
      <c r="B256" s="21" t="s">
        <v>587</v>
      </c>
      <c r="C256" s="30">
        <v>54</v>
      </c>
      <c r="D256" s="23">
        <v>33.380000000000003</v>
      </c>
      <c r="E256" s="24" t="s">
        <v>588</v>
      </c>
      <c r="F256" s="23"/>
      <c r="G256" s="23">
        <v>1803</v>
      </c>
      <c r="H256" s="24" t="s">
        <v>589</v>
      </c>
      <c r="I256" s="23"/>
      <c r="J256" s="24" t="s">
        <v>60</v>
      </c>
      <c r="K256" s="24" t="s">
        <v>60</v>
      </c>
      <c r="L256" s="23">
        <v>1803</v>
      </c>
      <c r="M256" s="24" t="s">
        <v>589</v>
      </c>
      <c r="N256" s="23"/>
    </row>
    <row r="257" spans="1:15" s="2" customFormat="1" ht="55.5" customHeight="1" x14ac:dyDescent="0.2">
      <c r="A257" s="20">
        <v>92</v>
      </c>
      <c r="B257" s="21" t="s">
        <v>590</v>
      </c>
      <c r="C257" s="30">
        <v>10</v>
      </c>
      <c r="D257" s="23">
        <v>11.56</v>
      </c>
      <c r="E257" s="24" t="s">
        <v>591</v>
      </c>
      <c r="F257" s="23"/>
      <c r="G257" s="23">
        <v>116</v>
      </c>
      <c r="H257" s="24" t="s">
        <v>592</v>
      </c>
      <c r="I257" s="23"/>
      <c r="J257" s="24" t="s">
        <v>60</v>
      </c>
      <c r="K257" s="24" t="s">
        <v>60</v>
      </c>
      <c r="L257" s="23">
        <v>116</v>
      </c>
      <c r="M257" s="24" t="s">
        <v>592</v>
      </c>
      <c r="N257" s="23"/>
    </row>
    <row r="258" spans="1:15" s="2" customFormat="1" ht="57.75" customHeight="1" x14ac:dyDescent="0.2">
      <c r="A258" s="31">
        <v>93</v>
      </c>
      <c r="B258" s="32" t="s">
        <v>593</v>
      </c>
      <c r="C258" s="33">
        <v>2</v>
      </c>
      <c r="D258" s="34">
        <v>38.33</v>
      </c>
      <c r="E258" s="35" t="s">
        <v>594</v>
      </c>
      <c r="F258" s="34"/>
      <c r="G258" s="34">
        <v>77</v>
      </c>
      <c r="H258" s="35" t="s">
        <v>572</v>
      </c>
      <c r="I258" s="34"/>
      <c r="J258" s="35" t="s">
        <v>60</v>
      </c>
      <c r="K258" s="35" t="s">
        <v>60</v>
      </c>
      <c r="L258" s="34">
        <v>77</v>
      </c>
      <c r="M258" s="35" t="s">
        <v>572</v>
      </c>
      <c r="N258" s="34"/>
    </row>
    <row r="259" spans="1:15" s="2" customFormat="1" ht="22.2" customHeight="1" x14ac:dyDescent="0.2">
      <c r="A259" s="47" t="s">
        <v>595</v>
      </c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</row>
    <row r="260" spans="1:15" s="2" customFormat="1" ht="69" x14ac:dyDescent="0.2">
      <c r="A260" s="20">
        <v>94</v>
      </c>
      <c r="B260" s="21" t="s">
        <v>596</v>
      </c>
      <c r="C260" s="22" t="s">
        <v>597</v>
      </c>
      <c r="D260" s="23">
        <v>587.04999999999995</v>
      </c>
      <c r="E260" s="23">
        <v>582.04999999999995</v>
      </c>
      <c r="F260" s="24" t="s">
        <v>598</v>
      </c>
      <c r="G260" s="23">
        <v>23</v>
      </c>
      <c r="H260" s="23">
        <v>23</v>
      </c>
      <c r="I260" s="24" t="s">
        <v>106</v>
      </c>
      <c r="J260" s="24" t="s">
        <v>38</v>
      </c>
      <c r="K260" s="24" t="s">
        <v>599</v>
      </c>
      <c r="L260" s="23">
        <v>23</v>
      </c>
      <c r="M260" s="23">
        <v>23</v>
      </c>
      <c r="N260" s="24" t="s">
        <v>106</v>
      </c>
    </row>
    <row r="261" spans="1:15" s="2" customFormat="1" ht="14.4" x14ac:dyDescent="0.2">
      <c r="A261" s="25" t="s">
        <v>30</v>
      </c>
      <c r="B261" s="26" t="s">
        <v>600</v>
      </c>
      <c r="C261" s="27"/>
      <c r="D261" s="29" t="s">
        <v>601</v>
      </c>
      <c r="E261" s="29"/>
      <c r="F261" s="29"/>
      <c r="G261" s="29">
        <v>15</v>
      </c>
      <c r="H261" s="29"/>
      <c r="I261" s="29"/>
      <c r="J261" s="29"/>
      <c r="K261" s="29" t="s">
        <v>602</v>
      </c>
      <c r="L261" s="29">
        <v>12</v>
      </c>
      <c r="M261" s="29"/>
      <c r="N261" s="29"/>
      <c r="O261" s="18"/>
    </row>
    <row r="262" spans="1:15" s="2" customFormat="1" ht="14.4" x14ac:dyDescent="0.2">
      <c r="A262" s="25" t="s">
        <v>30</v>
      </c>
      <c r="B262" s="26" t="s">
        <v>603</v>
      </c>
      <c r="C262" s="27"/>
      <c r="D262" s="29" t="s">
        <v>368</v>
      </c>
      <c r="E262" s="29"/>
      <c r="F262" s="29"/>
      <c r="G262" s="29">
        <v>8</v>
      </c>
      <c r="H262" s="29"/>
      <c r="I262" s="29"/>
      <c r="J262" s="29"/>
      <c r="K262" s="29" t="s">
        <v>369</v>
      </c>
      <c r="L262" s="29">
        <v>11</v>
      </c>
      <c r="M262" s="29"/>
      <c r="N262" s="29"/>
      <c r="O262" s="18"/>
    </row>
    <row r="263" spans="1:15" s="2" customFormat="1" ht="14.4" x14ac:dyDescent="0.2">
      <c r="A263" s="25" t="s">
        <v>30</v>
      </c>
      <c r="B263" s="26" t="s">
        <v>33</v>
      </c>
      <c r="C263" s="27"/>
      <c r="D263" s="29"/>
      <c r="E263" s="29"/>
      <c r="F263" s="29"/>
      <c r="G263" s="29">
        <v>46.59</v>
      </c>
      <c r="H263" s="29"/>
      <c r="I263" s="29"/>
      <c r="J263" s="29"/>
      <c r="K263" s="29"/>
      <c r="L263" s="29">
        <v>46.11</v>
      </c>
      <c r="M263" s="29"/>
      <c r="N263" s="29"/>
      <c r="O263" s="18"/>
    </row>
    <row r="264" spans="1:15" s="2" customFormat="1" ht="69" x14ac:dyDescent="0.2">
      <c r="A264" s="20">
        <v>95</v>
      </c>
      <c r="B264" s="21" t="s">
        <v>604</v>
      </c>
      <c r="C264" s="22" t="s">
        <v>283</v>
      </c>
      <c r="D264" s="23">
        <v>731.64</v>
      </c>
      <c r="E264" s="23">
        <v>721.64</v>
      </c>
      <c r="F264" s="24" t="s">
        <v>605</v>
      </c>
      <c r="G264" s="23">
        <v>37</v>
      </c>
      <c r="H264" s="23">
        <v>36</v>
      </c>
      <c r="I264" s="24" t="s">
        <v>168</v>
      </c>
      <c r="J264" s="24" t="s">
        <v>38</v>
      </c>
      <c r="K264" s="24" t="s">
        <v>606</v>
      </c>
      <c r="L264" s="23">
        <v>37</v>
      </c>
      <c r="M264" s="23">
        <v>36</v>
      </c>
      <c r="N264" s="24" t="s">
        <v>168</v>
      </c>
    </row>
    <row r="265" spans="1:15" s="2" customFormat="1" ht="14.4" x14ac:dyDescent="0.2">
      <c r="A265" s="25" t="s">
        <v>30</v>
      </c>
      <c r="B265" s="26" t="s">
        <v>607</v>
      </c>
      <c r="C265" s="27"/>
      <c r="D265" s="29" t="s">
        <v>601</v>
      </c>
      <c r="E265" s="29"/>
      <c r="F265" s="29"/>
      <c r="G265" s="29">
        <v>23</v>
      </c>
      <c r="H265" s="29"/>
      <c r="I265" s="29"/>
      <c r="J265" s="29"/>
      <c r="K265" s="28">
        <v>0.74</v>
      </c>
      <c r="L265" s="29">
        <v>27</v>
      </c>
      <c r="M265" s="29"/>
      <c r="N265" s="29"/>
      <c r="O265" s="18"/>
    </row>
    <row r="266" spans="1:15" s="2" customFormat="1" ht="14.4" x14ac:dyDescent="0.2">
      <c r="A266" s="25" t="s">
        <v>30</v>
      </c>
      <c r="B266" s="26" t="s">
        <v>608</v>
      </c>
      <c r="C266" s="27"/>
      <c r="D266" s="29" t="s">
        <v>368</v>
      </c>
      <c r="E266" s="29"/>
      <c r="F266" s="29"/>
      <c r="G266" s="29">
        <v>13</v>
      </c>
      <c r="H266" s="29"/>
      <c r="I266" s="29"/>
      <c r="J266" s="29"/>
      <c r="K266" s="28">
        <v>0.5</v>
      </c>
      <c r="L266" s="29">
        <v>18</v>
      </c>
      <c r="M266" s="29"/>
      <c r="N266" s="29"/>
      <c r="O266" s="18"/>
    </row>
    <row r="267" spans="1:15" s="2" customFormat="1" ht="14.4" x14ac:dyDescent="0.2">
      <c r="A267" s="25" t="s">
        <v>30</v>
      </c>
      <c r="B267" s="26" t="s">
        <v>33</v>
      </c>
      <c r="C267" s="27"/>
      <c r="D267" s="29"/>
      <c r="E267" s="29"/>
      <c r="F267" s="29"/>
      <c r="G267" s="29">
        <v>72.48</v>
      </c>
      <c r="H267" s="29"/>
      <c r="I267" s="29"/>
      <c r="J267" s="29"/>
      <c r="K267" s="29"/>
      <c r="L267" s="29">
        <v>81.59</v>
      </c>
      <c r="M267" s="29"/>
      <c r="N267" s="29"/>
      <c r="O267" s="18"/>
    </row>
    <row r="268" spans="1:15" s="2" customFormat="1" ht="55.2" x14ac:dyDescent="0.2">
      <c r="A268" s="20">
        <v>96</v>
      </c>
      <c r="B268" s="21" t="s">
        <v>609</v>
      </c>
      <c r="C268" s="22" t="s">
        <v>610</v>
      </c>
      <c r="D268" s="23">
        <v>263.63</v>
      </c>
      <c r="E268" s="24" t="s">
        <v>611</v>
      </c>
      <c r="F268" s="24" t="s">
        <v>612</v>
      </c>
      <c r="G268" s="23">
        <v>18</v>
      </c>
      <c r="H268" s="24" t="s">
        <v>613</v>
      </c>
      <c r="I268" s="24" t="s">
        <v>106</v>
      </c>
      <c r="J268" s="24" t="s">
        <v>614</v>
      </c>
      <c r="K268" s="24" t="s">
        <v>615</v>
      </c>
      <c r="L268" s="23">
        <v>18</v>
      </c>
      <c r="M268" s="24" t="s">
        <v>613</v>
      </c>
      <c r="N268" s="24" t="s">
        <v>106</v>
      </c>
    </row>
    <row r="269" spans="1:15" s="2" customFormat="1" ht="14.4" x14ac:dyDescent="0.2">
      <c r="A269" s="25" t="s">
        <v>30</v>
      </c>
      <c r="B269" s="26" t="s">
        <v>616</v>
      </c>
      <c r="C269" s="27"/>
      <c r="D269" s="29" t="s">
        <v>601</v>
      </c>
      <c r="E269" s="29"/>
      <c r="F269" s="29"/>
      <c r="G269" s="29">
        <v>10</v>
      </c>
      <c r="H269" s="29"/>
      <c r="I269" s="29"/>
      <c r="J269" s="29"/>
      <c r="K269" s="28">
        <v>0.74</v>
      </c>
      <c r="L269" s="29">
        <v>12</v>
      </c>
      <c r="M269" s="29"/>
      <c r="N269" s="29"/>
      <c r="O269" s="18"/>
    </row>
    <row r="270" spans="1:15" s="2" customFormat="1" ht="14.4" x14ac:dyDescent="0.2">
      <c r="A270" s="25" t="s">
        <v>30</v>
      </c>
      <c r="B270" s="26" t="s">
        <v>617</v>
      </c>
      <c r="C270" s="27"/>
      <c r="D270" s="29" t="s">
        <v>368</v>
      </c>
      <c r="E270" s="29"/>
      <c r="F270" s="29"/>
      <c r="G270" s="29">
        <v>6</v>
      </c>
      <c r="H270" s="29"/>
      <c r="I270" s="29"/>
      <c r="J270" s="29"/>
      <c r="K270" s="28">
        <v>0.5</v>
      </c>
      <c r="L270" s="29">
        <v>8</v>
      </c>
      <c r="M270" s="29"/>
      <c r="N270" s="29"/>
      <c r="O270" s="18"/>
    </row>
    <row r="271" spans="1:15" s="2" customFormat="1" ht="14.4" x14ac:dyDescent="0.2">
      <c r="A271" s="25" t="s">
        <v>30</v>
      </c>
      <c r="B271" s="26" t="s">
        <v>33</v>
      </c>
      <c r="C271" s="27"/>
      <c r="D271" s="29"/>
      <c r="E271" s="29"/>
      <c r="F271" s="29"/>
      <c r="G271" s="29">
        <v>34.5</v>
      </c>
      <c r="H271" s="29"/>
      <c r="I271" s="29"/>
      <c r="J271" s="29"/>
      <c r="K271" s="29"/>
      <c r="L271" s="29">
        <v>38.57</v>
      </c>
      <c r="M271" s="29"/>
      <c r="N271" s="29"/>
      <c r="O271" s="18"/>
    </row>
    <row r="272" spans="1:15" s="2" customFormat="1" ht="55.2" x14ac:dyDescent="0.2">
      <c r="A272" s="20">
        <v>97</v>
      </c>
      <c r="B272" s="21" t="s">
        <v>618</v>
      </c>
      <c r="C272" s="22" t="s">
        <v>597</v>
      </c>
      <c r="D272" s="23">
        <v>553.63</v>
      </c>
      <c r="E272" s="23">
        <v>544.55999999999995</v>
      </c>
      <c r="F272" s="24" t="s">
        <v>179</v>
      </c>
      <c r="G272" s="23">
        <v>22</v>
      </c>
      <c r="H272" s="23">
        <v>22</v>
      </c>
      <c r="I272" s="24" t="s">
        <v>106</v>
      </c>
      <c r="J272" s="24" t="s">
        <v>38</v>
      </c>
      <c r="K272" s="24" t="s">
        <v>183</v>
      </c>
      <c r="L272" s="23">
        <v>22</v>
      </c>
      <c r="M272" s="23">
        <v>22</v>
      </c>
      <c r="N272" s="24" t="s">
        <v>106</v>
      </c>
    </row>
    <row r="273" spans="1:15" s="2" customFormat="1" ht="14.4" x14ac:dyDescent="0.2">
      <c r="A273" s="25" t="s">
        <v>30</v>
      </c>
      <c r="B273" s="26" t="s">
        <v>619</v>
      </c>
      <c r="C273" s="27"/>
      <c r="D273" s="29" t="s">
        <v>601</v>
      </c>
      <c r="E273" s="29"/>
      <c r="F273" s="29"/>
      <c r="G273" s="29">
        <v>14</v>
      </c>
      <c r="H273" s="29"/>
      <c r="I273" s="29"/>
      <c r="J273" s="29"/>
      <c r="K273" s="29" t="s">
        <v>602</v>
      </c>
      <c r="L273" s="29">
        <v>11</v>
      </c>
      <c r="M273" s="29"/>
      <c r="N273" s="29"/>
      <c r="O273" s="18"/>
    </row>
    <row r="274" spans="1:15" s="2" customFormat="1" ht="14.4" x14ac:dyDescent="0.2">
      <c r="A274" s="25" t="s">
        <v>30</v>
      </c>
      <c r="B274" s="26" t="s">
        <v>620</v>
      </c>
      <c r="C274" s="27"/>
      <c r="D274" s="29" t="s">
        <v>368</v>
      </c>
      <c r="E274" s="29"/>
      <c r="F274" s="29"/>
      <c r="G274" s="29">
        <v>8</v>
      </c>
      <c r="H274" s="29"/>
      <c r="I274" s="29"/>
      <c r="J274" s="29"/>
      <c r="K274" s="29" t="s">
        <v>369</v>
      </c>
      <c r="L274" s="29">
        <v>10</v>
      </c>
      <c r="M274" s="29"/>
      <c r="N274" s="29"/>
      <c r="O274" s="18"/>
    </row>
    <row r="275" spans="1:15" s="2" customFormat="1" ht="14.4" x14ac:dyDescent="0.2">
      <c r="A275" s="25" t="s">
        <v>30</v>
      </c>
      <c r="B275" s="26" t="s">
        <v>33</v>
      </c>
      <c r="C275" s="27"/>
      <c r="D275" s="29"/>
      <c r="E275" s="29"/>
      <c r="F275" s="29"/>
      <c r="G275" s="29">
        <v>43.84</v>
      </c>
      <c r="H275" s="29"/>
      <c r="I275" s="29"/>
      <c r="J275" s="29"/>
      <c r="K275" s="29"/>
      <c r="L275" s="29">
        <v>43.37</v>
      </c>
      <c r="M275" s="29"/>
      <c r="N275" s="29"/>
      <c r="O275" s="18"/>
    </row>
    <row r="276" spans="1:15" s="2" customFormat="1" ht="55.2" x14ac:dyDescent="0.2">
      <c r="A276" s="20">
        <v>98</v>
      </c>
      <c r="B276" s="21" t="s">
        <v>621</v>
      </c>
      <c r="C276" s="22" t="s">
        <v>622</v>
      </c>
      <c r="D276" s="23">
        <v>445.72</v>
      </c>
      <c r="E276" s="23">
        <v>437.59</v>
      </c>
      <c r="F276" s="24" t="s">
        <v>623</v>
      </c>
      <c r="G276" s="23">
        <v>9</v>
      </c>
      <c r="H276" s="23">
        <v>9</v>
      </c>
      <c r="I276" s="24" t="s">
        <v>106</v>
      </c>
      <c r="J276" s="24" t="s">
        <v>38</v>
      </c>
      <c r="K276" s="24" t="s">
        <v>624</v>
      </c>
      <c r="L276" s="23">
        <v>9</v>
      </c>
      <c r="M276" s="23">
        <v>9</v>
      </c>
      <c r="N276" s="24" t="s">
        <v>106</v>
      </c>
    </row>
    <row r="277" spans="1:15" s="2" customFormat="1" ht="14.4" x14ac:dyDescent="0.2">
      <c r="A277" s="25" t="s">
        <v>30</v>
      </c>
      <c r="B277" s="26" t="s">
        <v>625</v>
      </c>
      <c r="C277" s="27"/>
      <c r="D277" s="29" t="s">
        <v>601</v>
      </c>
      <c r="E277" s="29"/>
      <c r="F277" s="29"/>
      <c r="G277" s="29">
        <v>6</v>
      </c>
      <c r="H277" s="29"/>
      <c r="I277" s="29"/>
      <c r="J277" s="29"/>
      <c r="K277" s="29" t="s">
        <v>602</v>
      </c>
      <c r="L277" s="29">
        <v>5</v>
      </c>
      <c r="M277" s="29"/>
      <c r="N277" s="29"/>
      <c r="O277" s="18"/>
    </row>
    <row r="278" spans="1:15" s="2" customFormat="1" ht="14.4" x14ac:dyDescent="0.2">
      <c r="A278" s="25" t="s">
        <v>30</v>
      </c>
      <c r="B278" s="26" t="s">
        <v>626</v>
      </c>
      <c r="C278" s="27"/>
      <c r="D278" s="29" t="s">
        <v>368</v>
      </c>
      <c r="E278" s="29"/>
      <c r="F278" s="29"/>
      <c r="G278" s="29">
        <v>3</v>
      </c>
      <c r="H278" s="29"/>
      <c r="I278" s="29"/>
      <c r="J278" s="29"/>
      <c r="K278" s="29" t="s">
        <v>369</v>
      </c>
      <c r="L278" s="29">
        <v>4</v>
      </c>
      <c r="M278" s="29"/>
      <c r="N278" s="29"/>
      <c r="O278" s="18"/>
    </row>
    <row r="279" spans="1:15" s="2" customFormat="1" ht="14.4" x14ac:dyDescent="0.2">
      <c r="A279" s="25" t="s">
        <v>30</v>
      </c>
      <c r="B279" s="26" t="s">
        <v>33</v>
      </c>
      <c r="C279" s="27"/>
      <c r="D279" s="29"/>
      <c r="E279" s="29"/>
      <c r="F279" s="29"/>
      <c r="G279" s="29">
        <v>17.64</v>
      </c>
      <c r="H279" s="29"/>
      <c r="I279" s="29"/>
      <c r="J279" s="29"/>
      <c r="K279" s="29"/>
      <c r="L279" s="29">
        <v>17.45</v>
      </c>
      <c r="M279" s="29"/>
      <c r="N279" s="29"/>
      <c r="O279" s="18"/>
    </row>
    <row r="280" spans="1:15" s="2" customFormat="1" ht="55.2" x14ac:dyDescent="0.2">
      <c r="A280" s="20">
        <v>99</v>
      </c>
      <c r="B280" s="21" t="s">
        <v>627</v>
      </c>
      <c r="C280" s="22" t="s">
        <v>622</v>
      </c>
      <c r="D280" s="23">
        <v>315.33</v>
      </c>
      <c r="E280" s="23">
        <v>313.14</v>
      </c>
      <c r="F280" s="24" t="s">
        <v>628</v>
      </c>
      <c r="G280" s="23">
        <v>6</v>
      </c>
      <c r="H280" s="23">
        <v>6</v>
      </c>
      <c r="I280" s="24" t="s">
        <v>106</v>
      </c>
      <c r="J280" s="24" t="s">
        <v>38</v>
      </c>
      <c r="K280" s="24" t="s">
        <v>629</v>
      </c>
      <c r="L280" s="23">
        <v>6</v>
      </c>
      <c r="M280" s="23">
        <v>6</v>
      </c>
      <c r="N280" s="24" t="s">
        <v>106</v>
      </c>
    </row>
    <row r="281" spans="1:15" s="2" customFormat="1" ht="14.4" x14ac:dyDescent="0.2">
      <c r="A281" s="25" t="s">
        <v>30</v>
      </c>
      <c r="B281" s="26" t="s">
        <v>630</v>
      </c>
      <c r="C281" s="27"/>
      <c r="D281" s="29" t="s">
        <v>601</v>
      </c>
      <c r="E281" s="29"/>
      <c r="F281" s="29"/>
      <c r="G281" s="29">
        <v>4</v>
      </c>
      <c r="H281" s="29"/>
      <c r="I281" s="29"/>
      <c r="J281" s="29"/>
      <c r="K281" s="28">
        <v>0.74</v>
      </c>
      <c r="L281" s="29">
        <v>5</v>
      </c>
      <c r="M281" s="29"/>
      <c r="N281" s="29"/>
      <c r="O281" s="18"/>
    </row>
    <row r="282" spans="1:15" s="2" customFormat="1" ht="14.4" x14ac:dyDescent="0.2">
      <c r="A282" s="25" t="s">
        <v>30</v>
      </c>
      <c r="B282" s="26" t="s">
        <v>631</v>
      </c>
      <c r="C282" s="27"/>
      <c r="D282" s="29" t="s">
        <v>368</v>
      </c>
      <c r="E282" s="29"/>
      <c r="F282" s="29"/>
      <c r="G282" s="29">
        <v>2</v>
      </c>
      <c r="H282" s="29"/>
      <c r="I282" s="29"/>
      <c r="J282" s="29"/>
      <c r="K282" s="28">
        <v>0.5</v>
      </c>
      <c r="L282" s="29">
        <v>3</v>
      </c>
      <c r="M282" s="29"/>
      <c r="N282" s="29"/>
      <c r="O282" s="18"/>
    </row>
    <row r="283" spans="1:15" s="2" customFormat="1" ht="14.4" x14ac:dyDescent="0.2">
      <c r="A283" s="25" t="s">
        <v>30</v>
      </c>
      <c r="B283" s="26" t="s">
        <v>33</v>
      </c>
      <c r="C283" s="27"/>
      <c r="D283" s="29"/>
      <c r="E283" s="29"/>
      <c r="F283" s="29"/>
      <c r="G283" s="29">
        <v>12.51</v>
      </c>
      <c r="H283" s="29"/>
      <c r="I283" s="29"/>
      <c r="J283" s="29"/>
      <c r="K283" s="29"/>
      <c r="L283" s="29">
        <v>14.09</v>
      </c>
      <c r="M283" s="29"/>
      <c r="N283" s="29"/>
      <c r="O283" s="18"/>
    </row>
    <row r="284" spans="1:15" s="2" customFormat="1" ht="69" x14ac:dyDescent="0.2">
      <c r="A284" s="20">
        <v>100</v>
      </c>
      <c r="B284" s="21" t="s">
        <v>632</v>
      </c>
      <c r="C284" s="22" t="s">
        <v>597</v>
      </c>
      <c r="D284" s="23">
        <v>599.39</v>
      </c>
      <c r="E284" s="24" t="s">
        <v>633</v>
      </c>
      <c r="F284" s="24" t="s">
        <v>634</v>
      </c>
      <c r="G284" s="23">
        <v>24</v>
      </c>
      <c r="H284" s="24" t="s">
        <v>635</v>
      </c>
      <c r="I284" s="24" t="s">
        <v>106</v>
      </c>
      <c r="J284" s="24" t="s">
        <v>636</v>
      </c>
      <c r="K284" s="24" t="s">
        <v>637</v>
      </c>
      <c r="L284" s="23">
        <v>24</v>
      </c>
      <c r="M284" s="24" t="s">
        <v>635</v>
      </c>
      <c r="N284" s="24" t="s">
        <v>106</v>
      </c>
    </row>
    <row r="285" spans="1:15" s="2" customFormat="1" ht="14.4" x14ac:dyDescent="0.2">
      <c r="A285" s="25" t="s">
        <v>30</v>
      </c>
      <c r="B285" s="26" t="s">
        <v>638</v>
      </c>
      <c r="C285" s="27"/>
      <c r="D285" s="29" t="s">
        <v>639</v>
      </c>
      <c r="E285" s="29"/>
      <c r="F285" s="29"/>
      <c r="G285" s="29">
        <v>22</v>
      </c>
      <c r="H285" s="29"/>
      <c r="I285" s="29"/>
      <c r="J285" s="29"/>
      <c r="K285" s="29" t="s">
        <v>640</v>
      </c>
      <c r="L285" s="29">
        <v>22</v>
      </c>
      <c r="M285" s="29"/>
      <c r="N285" s="29"/>
      <c r="O285" s="18"/>
    </row>
    <row r="286" spans="1:15" s="2" customFormat="1" ht="14.4" x14ac:dyDescent="0.2">
      <c r="A286" s="25" t="s">
        <v>30</v>
      </c>
      <c r="B286" s="26" t="s">
        <v>641</v>
      </c>
      <c r="C286" s="27"/>
      <c r="D286" s="29" t="s">
        <v>642</v>
      </c>
      <c r="E286" s="29"/>
      <c r="F286" s="29"/>
      <c r="G286" s="29">
        <v>11</v>
      </c>
      <c r="H286" s="29"/>
      <c r="I286" s="29"/>
      <c r="J286" s="29"/>
      <c r="K286" s="29" t="s">
        <v>643</v>
      </c>
      <c r="L286" s="29">
        <v>14</v>
      </c>
      <c r="M286" s="29"/>
      <c r="N286" s="29"/>
      <c r="O286" s="18"/>
    </row>
    <row r="287" spans="1:15" s="2" customFormat="1" ht="14.4" x14ac:dyDescent="0.2">
      <c r="A287" s="25" t="s">
        <v>30</v>
      </c>
      <c r="B287" s="26" t="s">
        <v>33</v>
      </c>
      <c r="C287" s="27"/>
      <c r="D287" s="29"/>
      <c r="E287" s="29"/>
      <c r="F287" s="29"/>
      <c r="G287" s="29">
        <v>57.56</v>
      </c>
      <c r="H287" s="29"/>
      <c r="I287" s="29"/>
      <c r="J287" s="29"/>
      <c r="K287" s="29"/>
      <c r="L287" s="29">
        <v>59.53</v>
      </c>
      <c r="M287" s="29"/>
      <c r="N287" s="29"/>
      <c r="O287" s="18"/>
    </row>
    <row r="288" spans="1:15" s="2" customFormat="1" ht="55.2" x14ac:dyDescent="0.2">
      <c r="A288" s="20">
        <v>101</v>
      </c>
      <c r="B288" s="21" t="s">
        <v>644</v>
      </c>
      <c r="C288" s="30">
        <v>3</v>
      </c>
      <c r="D288" s="23">
        <v>25.83</v>
      </c>
      <c r="E288" s="24" t="s">
        <v>645</v>
      </c>
      <c r="F288" s="23"/>
      <c r="G288" s="23">
        <v>77</v>
      </c>
      <c r="H288" s="24" t="s">
        <v>572</v>
      </c>
      <c r="I288" s="23"/>
      <c r="J288" s="24" t="s">
        <v>60</v>
      </c>
      <c r="K288" s="24" t="s">
        <v>60</v>
      </c>
      <c r="L288" s="23">
        <v>77</v>
      </c>
      <c r="M288" s="24" t="s">
        <v>572</v>
      </c>
      <c r="N288" s="23"/>
    </row>
    <row r="289" spans="1:15" s="2" customFormat="1" ht="55.2" x14ac:dyDescent="0.2">
      <c r="A289" s="20">
        <v>102</v>
      </c>
      <c r="B289" s="21" t="s">
        <v>646</v>
      </c>
      <c r="C289" s="30">
        <v>1</v>
      </c>
      <c r="D289" s="23">
        <v>57.5</v>
      </c>
      <c r="E289" s="24" t="s">
        <v>647</v>
      </c>
      <c r="F289" s="23"/>
      <c r="G289" s="23">
        <v>58</v>
      </c>
      <c r="H289" s="24" t="s">
        <v>648</v>
      </c>
      <c r="I289" s="23"/>
      <c r="J289" s="24" t="s">
        <v>60</v>
      </c>
      <c r="K289" s="24" t="s">
        <v>60</v>
      </c>
      <c r="L289" s="23">
        <v>58</v>
      </c>
      <c r="M289" s="24" t="s">
        <v>648</v>
      </c>
      <c r="N289" s="23"/>
    </row>
    <row r="290" spans="1:15" s="2" customFormat="1" ht="55.2" x14ac:dyDescent="0.2">
      <c r="A290" s="20">
        <v>103</v>
      </c>
      <c r="B290" s="21" t="s">
        <v>649</v>
      </c>
      <c r="C290" s="30">
        <v>7</v>
      </c>
      <c r="D290" s="23">
        <v>51.67</v>
      </c>
      <c r="E290" s="24" t="s">
        <v>650</v>
      </c>
      <c r="F290" s="23"/>
      <c r="G290" s="23">
        <v>362</v>
      </c>
      <c r="H290" s="24" t="s">
        <v>651</v>
      </c>
      <c r="I290" s="23"/>
      <c r="J290" s="24" t="s">
        <v>60</v>
      </c>
      <c r="K290" s="24" t="s">
        <v>60</v>
      </c>
      <c r="L290" s="23">
        <v>362</v>
      </c>
      <c r="M290" s="24" t="s">
        <v>651</v>
      </c>
      <c r="N290" s="23"/>
    </row>
    <row r="291" spans="1:15" s="2" customFormat="1" ht="55.2" x14ac:dyDescent="0.2">
      <c r="A291" s="20">
        <v>104</v>
      </c>
      <c r="B291" s="21" t="s">
        <v>652</v>
      </c>
      <c r="C291" s="30">
        <v>4</v>
      </c>
      <c r="D291" s="23">
        <v>70.83</v>
      </c>
      <c r="E291" s="24" t="s">
        <v>653</v>
      </c>
      <c r="F291" s="23"/>
      <c r="G291" s="23">
        <v>283</v>
      </c>
      <c r="H291" s="24" t="s">
        <v>654</v>
      </c>
      <c r="I291" s="23"/>
      <c r="J291" s="24" t="s">
        <v>60</v>
      </c>
      <c r="K291" s="24" t="s">
        <v>60</v>
      </c>
      <c r="L291" s="23">
        <v>283</v>
      </c>
      <c r="M291" s="24" t="s">
        <v>654</v>
      </c>
      <c r="N291" s="23"/>
    </row>
    <row r="292" spans="1:15" s="2" customFormat="1" ht="69" x14ac:dyDescent="0.2">
      <c r="A292" s="20">
        <v>105</v>
      </c>
      <c r="B292" s="21" t="s">
        <v>655</v>
      </c>
      <c r="C292" s="22" t="s">
        <v>283</v>
      </c>
      <c r="D292" s="23">
        <v>624.33000000000004</v>
      </c>
      <c r="E292" s="24" t="s">
        <v>656</v>
      </c>
      <c r="F292" s="24" t="s">
        <v>657</v>
      </c>
      <c r="G292" s="23">
        <v>31</v>
      </c>
      <c r="H292" s="24" t="s">
        <v>658</v>
      </c>
      <c r="I292" s="24" t="s">
        <v>315</v>
      </c>
      <c r="J292" s="24" t="s">
        <v>659</v>
      </c>
      <c r="K292" s="24" t="s">
        <v>660</v>
      </c>
      <c r="L292" s="23">
        <v>31</v>
      </c>
      <c r="M292" s="24" t="s">
        <v>658</v>
      </c>
      <c r="N292" s="24" t="s">
        <v>315</v>
      </c>
    </row>
    <row r="293" spans="1:15" s="2" customFormat="1" ht="14.4" x14ac:dyDescent="0.2">
      <c r="A293" s="25" t="s">
        <v>30</v>
      </c>
      <c r="B293" s="26" t="s">
        <v>661</v>
      </c>
      <c r="C293" s="27"/>
      <c r="D293" s="29" t="s">
        <v>639</v>
      </c>
      <c r="E293" s="29"/>
      <c r="F293" s="29"/>
      <c r="G293" s="29">
        <v>26</v>
      </c>
      <c r="H293" s="29"/>
      <c r="I293" s="29"/>
      <c r="J293" s="29"/>
      <c r="K293" s="29" t="s">
        <v>640</v>
      </c>
      <c r="L293" s="29">
        <v>26</v>
      </c>
      <c r="M293" s="29"/>
      <c r="N293" s="29"/>
      <c r="O293" s="18"/>
    </row>
    <row r="294" spans="1:15" s="2" customFormat="1" ht="14.4" x14ac:dyDescent="0.2">
      <c r="A294" s="25" t="s">
        <v>30</v>
      </c>
      <c r="B294" s="26" t="s">
        <v>662</v>
      </c>
      <c r="C294" s="27"/>
      <c r="D294" s="29" t="s">
        <v>642</v>
      </c>
      <c r="E294" s="29"/>
      <c r="F294" s="29"/>
      <c r="G294" s="29">
        <v>13</v>
      </c>
      <c r="H294" s="29"/>
      <c r="I294" s="29"/>
      <c r="J294" s="29"/>
      <c r="K294" s="29" t="s">
        <v>643</v>
      </c>
      <c r="L294" s="29">
        <v>16</v>
      </c>
      <c r="M294" s="29"/>
      <c r="N294" s="29"/>
      <c r="O294" s="18"/>
    </row>
    <row r="295" spans="1:15" s="2" customFormat="1" ht="14.4" x14ac:dyDescent="0.2">
      <c r="A295" s="25" t="s">
        <v>30</v>
      </c>
      <c r="B295" s="26" t="s">
        <v>33</v>
      </c>
      <c r="C295" s="27"/>
      <c r="D295" s="29"/>
      <c r="E295" s="29"/>
      <c r="F295" s="29"/>
      <c r="G295" s="29">
        <v>70.67</v>
      </c>
      <c r="H295" s="29"/>
      <c r="I295" s="29"/>
      <c r="J295" s="29"/>
      <c r="K295" s="29"/>
      <c r="L295" s="29">
        <v>72.98</v>
      </c>
      <c r="M295" s="29"/>
      <c r="N295" s="29"/>
      <c r="O295" s="18"/>
    </row>
    <row r="296" spans="1:15" s="2" customFormat="1" ht="55.2" x14ac:dyDescent="0.2">
      <c r="A296" s="20">
        <v>106</v>
      </c>
      <c r="B296" s="21" t="s">
        <v>663</v>
      </c>
      <c r="C296" s="30">
        <v>2</v>
      </c>
      <c r="D296" s="23">
        <v>162.5</v>
      </c>
      <c r="E296" s="24" t="s">
        <v>664</v>
      </c>
      <c r="F296" s="23"/>
      <c r="G296" s="23">
        <v>325</v>
      </c>
      <c r="H296" s="24" t="s">
        <v>665</v>
      </c>
      <c r="I296" s="23"/>
      <c r="J296" s="24" t="s">
        <v>60</v>
      </c>
      <c r="K296" s="24" t="s">
        <v>60</v>
      </c>
      <c r="L296" s="23">
        <v>325</v>
      </c>
      <c r="M296" s="24" t="s">
        <v>665</v>
      </c>
      <c r="N296" s="23"/>
    </row>
    <row r="297" spans="1:15" s="2" customFormat="1" ht="55.2" x14ac:dyDescent="0.2">
      <c r="A297" s="20">
        <v>107</v>
      </c>
      <c r="B297" s="21" t="s">
        <v>666</v>
      </c>
      <c r="C297" s="30">
        <v>2</v>
      </c>
      <c r="D297" s="23">
        <v>125</v>
      </c>
      <c r="E297" s="24" t="s">
        <v>667</v>
      </c>
      <c r="F297" s="23"/>
      <c r="G297" s="23">
        <v>250</v>
      </c>
      <c r="H297" s="24" t="s">
        <v>668</v>
      </c>
      <c r="I297" s="23"/>
      <c r="J297" s="24" t="s">
        <v>60</v>
      </c>
      <c r="K297" s="24" t="s">
        <v>60</v>
      </c>
      <c r="L297" s="23">
        <v>250</v>
      </c>
      <c r="M297" s="24" t="s">
        <v>668</v>
      </c>
      <c r="N297" s="23"/>
    </row>
    <row r="298" spans="1:15" s="2" customFormat="1" ht="55.2" x14ac:dyDescent="0.2">
      <c r="A298" s="20">
        <v>108</v>
      </c>
      <c r="B298" s="21" t="s">
        <v>669</v>
      </c>
      <c r="C298" s="30">
        <v>2</v>
      </c>
      <c r="D298" s="23">
        <v>133.33000000000001</v>
      </c>
      <c r="E298" s="24" t="s">
        <v>670</v>
      </c>
      <c r="F298" s="23"/>
      <c r="G298" s="23">
        <v>267</v>
      </c>
      <c r="H298" s="24" t="s">
        <v>671</v>
      </c>
      <c r="I298" s="23"/>
      <c r="J298" s="24" t="s">
        <v>60</v>
      </c>
      <c r="K298" s="24" t="s">
        <v>60</v>
      </c>
      <c r="L298" s="23">
        <v>267</v>
      </c>
      <c r="M298" s="24" t="s">
        <v>671</v>
      </c>
      <c r="N298" s="23"/>
    </row>
    <row r="299" spans="1:15" s="2" customFormat="1" ht="55.2" x14ac:dyDescent="0.2">
      <c r="A299" s="20">
        <v>109</v>
      </c>
      <c r="B299" s="21" t="s">
        <v>672</v>
      </c>
      <c r="C299" s="30">
        <v>4</v>
      </c>
      <c r="D299" s="23">
        <v>170.83</v>
      </c>
      <c r="E299" s="24" t="s">
        <v>673</v>
      </c>
      <c r="F299" s="23"/>
      <c r="G299" s="23">
        <v>683</v>
      </c>
      <c r="H299" s="24" t="s">
        <v>674</v>
      </c>
      <c r="I299" s="23"/>
      <c r="J299" s="24" t="s">
        <v>60</v>
      </c>
      <c r="K299" s="24" t="s">
        <v>60</v>
      </c>
      <c r="L299" s="23">
        <v>683</v>
      </c>
      <c r="M299" s="24" t="s">
        <v>674</v>
      </c>
      <c r="N299" s="23"/>
    </row>
    <row r="300" spans="1:15" s="2" customFormat="1" ht="55.2" x14ac:dyDescent="0.2">
      <c r="A300" s="20">
        <v>110</v>
      </c>
      <c r="B300" s="21" t="s">
        <v>675</v>
      </c>
      <c r="C300" s="30">
        <v>1</v>
      </c>
      <c r="D300" s="23">
        <v>395.83</v>
      </c>
      <c r="E300" s="24" t="s">
        <v>676</v>
      </c>
      <c r="F300" s="23"/>
      <c r="G300" s="23">
        <v>396</v>
      </c>
      <c r="H300" s="24" t="s">
        <v>677</v>
      </c>
      <c r="I300" s="23"/>
      <c r="J300" s="24" t="s">
        <v>60</v>
      </c>
      <c r="K300" s="24" t="s">
        <v>60</v>
      </c>
      <c r="L300" s="23">
        <v>396</v>
      </c>
      <c r="M300" s="24" t="s">
        <v>677</v>
      </c>
      <c r="N300" s="23"/>
    </row>
    <row r="301" spans="1:15" s="2" customFormat="1" ht="55.2" x14ac:dyDescent="0.2">
      <c r="A301" s="20">
        <v>111</v>
      </c>
      <c r="B301" s="21" t="s">
        <v>678</v>
      </c>
      <c r="C301" s="30">
        <v>1</v>
      </c>
      <c r="D301" s="23">
        <v>23.33</v>
      </c>
      <c r="E301" s="24" t="s">
        <v>679</v>
      </c>
      <c r="F301" s="23"/>
      <c r="G301" s="23">
        <v>23</v>
      </c>
      <c r="H301" s="24" t="s">
        <v>680</v>
      </c>
      <c r="I301" s="23"/>
      <c r="J301" s="24" t="s">
        <v>60</v>
      </c>
      <c r="K301" s="24" t="s">
        <v>60</v>
      </c>
      <c r="L301" s="23">
        <v>23</v>
      </c>
      <c r="M301" s="24" t="s">
        <v>680</v>
      </c>
      <c r="N301" s="23"/>
    </row>
    <row r="302" spans="1:15" s="2" customFormat="1" ht="55.2" x14ac:dyDescent="0.2">
      <c r="A302" s="20">
        <v>112</v>
      </c>
      <c r="B302" s="21" t="s">
        <v>681</v>
      </c>
      <c r="C302" s="30">
        <v>1</v>
      </c>
      <c r="D302" s="23">
        <v>108.33</v>
      </c>
      <c r="E302" s="24" t="s">
        <v>682</v>
      </c>
      <c r="F302" s="23"/>
      <c r="G302" s="23">
        <v>108</v>
      </c>
      <c r="H302" s="24" t="s">
        <v>683</v>
      </c>
      <c r="I302" s="23"/>
      <c r="J302" s="24" t="s">
        <v>60</v>
      </c>
      <c r="K302" s="24" t="s">
        <v>60</v>
      </c>
      <c r="L302" s="23">
        <v>108</v>
      </c>
      <c r="M302" s="24" t="s">
        <v>683</v>
      </c>
      <c r="N302" s="23"/>
    </row>
    <row r="303" spans="1:15" s="2" customFormat="1" ht="69" x14ac:dyDescent="0.2">
      <c r="A303" s="20">
        <v>113</v>
      </c>
      <c r="B303" s="21" t="s">
        <v>684</v>
      </c>
      <c r="C303" s="30">
        <v>1</v>
      </c>
      <c r="D303" s="23">
        <v>4.5599999999999996</v>
      </c>
      <c r="E303" s="24" t="s">
        <v>685</v>
      </c>
      <c r="F303" s="23"/>
      <c r="G303" s="23">
        <v>5</v>
      </c>
      <c r="H303" s="24" t="s">
        <v>217</v>
      </c>
      <c r="I303" s="23"/>
      <c r="J303" s="24" t="s">
        <v>686</v>
      </c>
      <c r="K303" s="24" t="s">
        <v>60</v>
      </c>
      <c r="L303" s="23">
        <v>5</v>
      </c>
      <c r="M303" s="24" t="s">
        <v>217</v>
      </c>
      <c r="N303" s="23"/>
    </row>
    <row r="304" spans="1:15" s="2" customFormat="1" ht="14.4" x14ac:dyDescent="0.2">
      <c r="A304" s="25" t="s">
        <v>30</v>
      </c>
      <c r="B304" s="26" t="s">
        <v>687</v>
      </c>
      <c r="C304" s="27"/>
      <c r="D304" s="29" t="s">
        <v>688</v>
      </c>
      <c r="E304" s="29"/>
      <c r="F304" s="29"/>
      <c r="G304" s="29">
        <v>4</v>
      </c>
      <c r="H304" s="29"/>
      <c r="I304" s="29"/>
      <c r="J304" s="29"/>
      <c r="K304" s="29" t="s">
        <v>689</v>
      </c>
      <c r="L304" s="29">
        <v>4</v>
      </c>
      <c r="M304" s="29"/>
      <c r="N304" s="29"/>
      <c r="O304" s="18"/>
    </row>
    <row r="305" spans="1:15" s="2" customFormat="1" ht="14.4" x14ac:dyDescent="0.2">
      <c r="A305" s="25" t="s">
        <v>30</v>
      </c>
      <c r="B305" s="26" t="s">
        <v>690</v>
      </c>
      <c r="C305" s="27"/>
      <c r="D305" s="29" t="s">
        <v>691</v>
      </c>
      <c r="E305" s="29"/>
      <c r="F305" s="29"/>
      <c r="G305" s="29">
        <v>3</v>
      </c>
      <c r="H305" s="29"/>
      <c r="I305" s="29"/>
      <c r="J305" s="29"/>
      <c r="K305" s="29" t="s">
        <v>692</v>
      </c>
      <c r="L305" s="29">
        <v>3</v>
      </c>
      <c r="M305" s="29"/>
      <c r="N305" s="29"/>
      <c r="O305" s="18"/>
    </row>
    <row r="306" spans="1:15" s="2" customFormat="1" ht="14.4" x14ac:dyDescent="0.2">
      <c r="A306" s="25" t="s">
        <v>30</v>
      </c>
      <c r="B306" s="26" t="s">
        <v>33</v>
      </c>
      <c r="C306" s="27"/>
      <c r="D306" s="29"/>
      <c r="E306" s="29"/>
      <c r="F306" s="29"/>
      <c r="G306" s="29">
        <v>11.38</v>
      </c>
      <c r="H306" s="29"/>
      <c r="I306" s="29"/>
      <c r="J306" s="29"/>
      <c r="K306" s="29"/>
      <c r="L306" s="29">
        <v>11.38</v>
      </c>
      <c r="M306" s="29"/>
      <c r="N306" s="29"/>
      <c r="O306" s="18"/>
    </row>
    <row r="307" spans="1:15" s="2" customFormat="1" ht="55.2" x14ac:dyDescent="0.2">
      <c r="A307" s="20">
        <v>114</v>
      </c>
      <c r="B307" s="21" t="s">
        <v>693</v>
      </c>
      <c r="C307" s="30">
        <v>1</v>
      </c>
      <c r="D307" s="23">
        <v>5916.67</v>
      </c>
      <c r="E307" s="24" t="s">
        <v>694</v>
      </c>
      <c r="F307" s="23"/>
      <c r="G307" s="23">
        <v>5917</v>
      </c>
      <c r="H307" s="24" t="s">
        <v>695</v>
      </c>
      <c r="I307" s="23"/>
      <c r="J307" s="24" t="s">
        <v>60</v>
      </c>
      <c r="K307" s="24" t="s">
        <v>60</v>
      </c>
      <c r="L307" s="23">
        <v>5917</v>
      </c>
      <c r="M307" s="24" t="s">
        <v>695</v>
      </c>
      <c r="N307" s="23"/>
    </row>
    <row r="308" spans="1:15" s="2" customFormat="1" ht="69" x14ac:dyDescent="0.2">
      <c r="A308" s="20">
        <v>115</v>
      </c>
      <c r="B308" s="21" t="s">
        <v>696</v>
      </c>
      <c r="C308" s="22" t="s">
        <v>697</v>
      </c>
      <c r="D308" s="23">
        <v>54.76</v>
      </c>
      <c r="E308" s="23">
        <v>54.76</v>
      </c>
      <c r="F308" s="23"/>
      <c r="G308" s="23">
        <v>1</v>
      </c>
      <c r="H308" s="23">
        <v>1</v>
      </c>
      <c r="I308" s="23"/>
      <c r="J308" s="24" t="s">
        <v>355</v>
      </c>
      <c r="K308" s="24" t="s">
        <v>356</v>
      </c>
      <c r="L308" s="23">
        <v>1</v>
      </c>
      <c r="M308" s="23">
        <v>1</v>
      </c>
      <c r="N308" s="23"/>
    </row>
    <row r="309" spans="1:15" s="2" customFormat="1" ht="14.4" x14ac:dyDescent="0.2">
      <c r="A309" s="25" t="s">
        <v>30</v>
      </c>
      <c r="B309" s="26" t="s">
        <v>698</v>
      </c>
      <c r="C309" s="27"/>
      <c r="D309" s="29" t="s">
        <v>126</v>
      </c>
      <c r="E309" s="29"/>
      <c r="F309" s="29"/>
      <c r="G309" s="29">
        <v>1</v>
      </c>
      <c r="H309" s="29"/>
      <c r="I309" s="29"/>
      <c r="J309" s="29"/>
      <c r="K309" s="29" t="s">
        <v>127</v>
      </c>
      <c r="L309" s="29">
        <v>1</v>
      </c>
      <c r="M309" s="29"/>
      <c r="N309" s="29"/>
      <c r="O309" s="18"/>
    </row>
    <row r="310" spans="1:15" s="2" customFormat="1" ht="14.4" x14ac:dyDescent="0.2">
      <c r="A310" s="25" t="s">
        <v>30</v>
      </c>
      <c r="B310" s="26" t="s">
        <v>699</v>
      </c>
      <c r="C310" s="27"/>
      <c r="D310" s="29" t="s">
        <v>129</v>
      </c>
      <c r="E310" s="29"/>
      <c r="F310" s="29"/>
      <c r="G310" s="29">
        <v>1</v>
      </c>
      <c r="H310" s="29"/>
      <c r="I310" s="29"/>
      <c r="J310" s="29"/>
      <c r="K310" s="29" t="s">
        <v>130</v>
      </c>
      <c r="L310" s="29">
        <v>1</v>
      </c>
      <c r="M310" s="29"/>
      <c r="N310" s="29"/>
      <c r="O310" s="18"/>
    </row>
    <row r="311" spans="1:15" s="2" customFormat="1" ht="14.4" x14ac:dyDescent="0.2">
      <c r="A311" s="25" t="s">
        <v>30</v>
      </c>
      <c r="B311" s="26" t="s">
        <v>33</v>
      </c>
      <c r="C311" s="27"/>
      <c r="D311" s="29"/>
      <c r="E311" s="29"/>
      <c r="F311" s="29"/>
      <c r="G311" s="29">
        <v>2.84</v>
      </c>
      <c r="H311" s="29"/>
      <c r="I311" s="29"/>
      <c r="J311" s="29"/>
      <c r="K311" s="29"/>
      <c r="L311" s="29">
        <v>2.84</v>
      </c>
      <c r="M311" s="29"/>
      <c r="N311" s="29"/>
      <c r="O311" s="18"/>
    </row>
    <row r="312" spans="1:15" s="2" customFormat="1" ht="82.8" x14ac:dyDescent="0.2">
      <c r="A312" s="20">
        <v>116</v>
      </c>
      <c r="B312" s="21" t="s">
        <v>700</v>
      </c>
      <c r="C312" s="22" t="s">
        <v>701</v>
      </c>
      <c r="D312" s="23">
        <v>257.69</v>
      </c>
      <c r="E312" s="24" t="s">
        <v>702</v>
      </c>
      <c r="F312" s="24" t="s">
        <v>703</v>
      </c>
      <c r="G312" s="23">
        <v>31</v>
      </c>
      <c r="H312" s="24" t="s">
        <v>704</v>
      </c>
      <c r="I312" s="24" t="s">
        <v>705</v>
      </c>
      <c r="J312" s="24" t="s">
        <v>706</v>
      </c>
      <c r="K312" s="24" t="s">
        <v>707</v>
      </c>
      <c r="L312" s="23">
        <v>31</v>
      </c>
      <c r="M312" s="24" t="s">
        <v>704</v>
      </c>
      <c r="N312" s="24" t="s">
        <v>705</v>
      </c>
    </row>
    <row r="313" spans="1:15" s="2" customFormat="1" ht="14.4" x14ac:dyDescent="0.2">
      <c r="A313" s="25" t="s">
        <v>30</v>
      </c>
      <c r="B313" s="26" t="s">
        <v>708</v>
      </c>
      <c r="C313" s="27"/>
      <c r="D313" s="29" t="s">
        <v>688</v>
      </c>
      <c r="E313" s="29"/>
      <c r="F313" s="29"/>
      <c r="G313" s="29">
        <v>18</v>
      </c>
      <c r="H313" s="29"/>
      <c r="I313" s="29"/>
      <c r="J313" s="29"/>
      <c r="K313" s="29" t="s">
        <v>689</v>
      </c>
      <c r="L313" s="29">
        <v>18</v>
      </c>
      <c r="M313" s="29"/>
      <c r="N313" s="29"/>
      <c r="O313" s="18"/>
    </row>
    <row r="314" spans="1:15" s="2" customFormat="1" ht="14.4" x14ac:dyDescent="0.2">
      <c r="A314" s="25" t="s">
        <v>30</v>
      </c>
      <c r="B314" s="26" t="s">
        <v>709</v>
      </c>
      <c r="C314" s="27"/>
      <c r="D314" s="29" t="s">
        <v>691</v>
      </c>
      <c r="E314" s="29"/>
      <c r="F314" s="29"/>
      <c r="G314" s="29">
        <v>11</v>
      </c>
      <c r="H314" s="29"/>
      <c r="I314" s="29"/>
      <c r="J314" s="29"/>
      <c r="K314" s="29" t="s">
        <v>692</v>
      </c>
      <c r="L314" s="29">
        <v>11</v>
      </c>
      <c r="M314" s="29"/>
      <c r="N314" s="29"/>
      <c r="O314" s="18"/>
    </row>
    <row r="315" spans="1:15" s="2" customFormat="1" ht="14.4" x14ac:dyDescent="0.2">
      <c r="A315" s="25" t="s">
        <v>30</v>
      </c>
      <c r="B315" s="26" t="s">
        <v>33</v>
      </c>
      <c r="C315" s="27"/>
      <c r="D315" s="29"/>
      <c r="E315" s="29"/>
      <c r="F315" s="29"/>
      <c r="G315" s="29">
        <v>59.69</v>
      </c>
      <c r="H315" s="29"/>
      <c r="I315" s="29"/>
      <c r="J315" s="29"/>
      <c r="K315" s="29"/>
      <c r="L315" s="29">
        <v>59.69</v>
      </c>
      <c r="M315" s="29"/>
      <c r="N315" s="29"/>
      <c r="O315" s="18"/>
    </row>
    <row r="316" spans="1:15" s="2" customFormat="1" ht="55.2" x14ac:dyDescent="0.2">
      <c r="A316" s="20">
        <v>117</v>
      </c>
      <c r="B316" s="21" t="s">
        <v>710</v>
      </c>
      <c r="C316" s="30">
        <v>7</v>
      </c>
      <c r="D316" s="23">
        <v>62.5</v>
      </c>
      <c r="E316" s="24" t="s">
        <v>711</v>
      </c>
      <c r="F316" s="23"/>
      <c r="G316" s="23">
        <v>438</v>
      </c>
      <c r="H316" s="24" t="s">
        <v>712</v>
      </c>
      <c r="I316" s="23"/>
      <c r="J316" s="24" t="s">
        <v>60</v>
      </c>
      <c r="K316" s="24" t="s">
        <v>60</v>
      </c>
      <c r="L316" s="23">
        <v>438</v>
      </c>
      <c r="M316" s="24" t="s">
        <v>712</v>
      </c>
      <c r="N316" s="23"/>
    </row>
    <row r="317" spans="1:15" s="2" customFormat="1" ht="55.2" x14ac:dyDescent="0.2">
      <c r="A317" s="20">
        <v>118</v>
      </c>
      <c r="B317" s="21" t="s">
        <v>713</v>
      </c>
      <c r="C317" s="30">
        <v>4</v>
      </c>
      <c r="D317" s="23">
        <v>120.83</v>
      </c>
      <c r="E317" s="24" t="s">
        <v>714</v>
      </c>
      <c r="F317" s="23"/>
      <c r="G317" s="23">
        <v>483</v>
      </c>
      <c r="H317" s="24" t="s">
        <v>715</v>
      </c>
      <c r="I317" s="23"/>
      <c r="J317" s="24" t="s">
        <v>60</v>
      </c>
      <c r="K317" s="24" t="s">
        <v>60</v>
      </c>
      <c r="L317" s="23">
        <v>483</v>
      </c>
      <c r="M317" s="24" t="s">
        <v>715</v>
      </c>
      <c r="N317" s="23"/>
    </row>
    <row r="318" spans="1:15" s="2" customFormat="1" ht="55.2" x14ac:dyDescent="0.2">
      <c r="A318" s="20">
        <v>119</v>
      </c>
      <c r="B318" s="21" t="s">
        <v>716</v>
      </c>
      <c r="C318" s="30">
        <v>6</v>
      </c>
      <c r="D318" s="23">
        <v>256.67</v>
      </c>
      <c r="E318" s="24" t="s">
        <v>717</v>
      </c>
      <c r="F318" s="23"/>
      <c r="G318" s="23">
        <v>1540</v>
      </c>
      <c r="H318" s="24" t="s">
        <v>718</v>
      </c>
      <c r="I318" s="23"/>
      <c r="J318" s="24" t="s">
        <v>60</v>
      </c>
      <c r="K318" s="24" t="s">
        <v>60</v>
      </c>
      <c r="L318" s="23">
        <v>1540</v>
      </c>
      <c r="M318" s="24" t="s">
        <v>718</v>
      </c>
      <c r="N318" s="23"/>
    </row>
    <row r="319" spans="1:15" s="2" customFormat="1" ht="55.2" x14ac:dyDescent="0.2">
      <c r="A319" s="20">
        <v>120</v>
      </c>
      <c r="B319" s="21" t="s">
        <v>719</v>
      </c>
      <c r="C319" s="30">
        <v>6</v>
      </c>
      <c r="D319" s="23">
        <v>6.67</v>
      </c>
      <c r="E319" s="24" t="s">
        <v>720</v>
      </c>
      <c r="F319" s="23"/>
      <c r="G319" s="23">
        <v>40</v>
      </c>
      <c r="H319" s="24" t="s">
        <v>721</v>
      </c>
      <c r="I319" s="23"/>
      <c r="J319" s="24" t="s">
        <v>60</v>
      </c>
      <c r="K319" s="24" t="s">
        <v>60</v>
      </c>
      <c r="L319" s="23">
        <v>40</v>
      </c>
      <c r="M319" s="24" t="s">
        <v>721</v>
      </c>
      <c r="N319" s="23"/>
    </row>
    <row r="320" spans="1:15" s="2" customFormat="1" ht="55.2" x14ac:dyDescent="0.2">
      <c r="A320" s="20">
        <v>121</v>
      </c>
      <c r="B320" s="21" t="s">
        <v>722</v>
      </c>
      <c r="C320" s="30">
        <v>2</v>
      </c>
      <c r="D320" s="23">
        <v>95.83</v>
      </c>
      <c r="E320" s="24" t="s">
        <v>723</v>
      </c>
      <c r="F320" s="23"/>
      <c r="G320" s="23">
        <v>192</v>
      </c>
      <c r="H320" s="24" t="s">
        <v>724</v>
      </c>
      <c r="I320" s="23"/>
      <c r="J320" s="24" t="s">
        <v>60</v>
      </c>
      <c r="K320" s="24" t="s">
        <v>60</v>
      </c>
      <c r="L320" s="23">
        <v>192</v>
      </c>
      <c r="M320" s="24" t="s">
        <v>724</v>
      </c>
      <c r="N320" s="23"/>
    </row>
    <row r="321" spans="1:15" s="2" customFormat="1" ht="55.2" x14ac:dyDescent="0.2">
      <c r="A321" s="20">
        <v>122</v>
      </c>
      <c r="B321" s="21" t="s">
        <v>725</v>
      </c>
      <c r="C321" s="30">
        <v>10</v>
      </c>
      <c r="D321" s="23">
        <v>7.5</v>
      </c>
      <c r="E321" s="24" t="s">
        <v>726</v>
      </c>
      <c r="F321" s="23"/>
      <c r="G321" s="23">
        <v>75</v>
      </c>
      <c r="H321" s="24" t="s">
        <v>727</v>
      </c>
      <c r="I321" s="23"/>
      <c r="J321" s="24" t="s">
        <v>60</v>
      </c>
      <c r="K321" s="24" t="s">
        <v>60</v>
      </c>
      <c r="L321" s="23">
        <v>75</v>
      </c>
      <c r="M321" s="24" t="s">
        <v>727</v>
      </c>
      <c r="N321" s="23"/>
    </row>
    <row r="322" spans="1:15" s="2" customFormat="1" ht="55.2" x14ac:dyDescent="0.2">
      <c r="A322" s="20">
        <v>123</v>
      </c>
      <c r="B322" s="21" t="s">
        <v>728</v>
      </c>
      <c r="C322" s="30">
        <v>4</v>
      </c>
      <c r="D322" s="23">
        <v>16.670000000000002</v>
      </c>
      <c r="E322" s="24" t="s">
        <v>729</v>
      </c>
      <c r="F322" s="23"/>
      <c r="G322" s="23">
        <v>67</v>
      </c>
      <c r="H322" s="24" t="s">
        <v>730</v>
      </c>
      <c r="I322" s="23"/>
      <c r="J322" s="24" t="s">
        <v>60</v>
      </c>
      <c r="K322" s="24" t="s">
        <v>60</v>
      </c>
      <c r="L322" s="23">
        <v>67</v>
      </c>
      <c r="M322" s="24" t="s">
        <v>730</v>
      </c>
      <c r="N322" s="23"/>
    </row>
    <row r="323" spans="1:15" s="2" customFormat="1" ht="55.2" x14ac:dyDescent="0.2">
      <c r="A323" s="20">
        <v>124</v>
      </c>
      <c r="B323" s="21" t="s">
        <v>731</v>
      </c>
      <c r="C323" s="30">
        <v>8</v>
      </c>
      <c r="D323" s="23">
        <v>9.17</v>
      </c>
      <c r="E323" s="24" t="s">
        <v>732</v>
      </c>
      <c r="F323" s="23"/>
      <c r="G323" s="23">
        <v>73</v>
      </c>
      <c r="H323" s="24" t="s">
        <v>733</v>
      </c>
      <c r="I323" s="23"/>
      <c r="J323" s="24" t="s">
        <v>60</v>
      </c>
      <c r="K323" s="24" t="s">
        <v>60</v>
      </c>
      <c r="L323" s="23">
        <v>73</v>
      </c>
      <c r="M323" s="24" t="s">
        <v>733</v>
      </c>
      <c r="N323" s="23"/>
    </row>
    <row r="324" spans="1:15" s="2" customFormat="1" ht="55.2" x14ac:dyDescent="0.2">
      <c r="A324" s="20">
        <v>125</v>
      </c>
      <c r="B324" s="21" t="s">
        <v>734</v>
      </c>
      <c r="C324" s="22" t="s">
        <v>735</v>
      </c>
      <c r="D324" s="23">
        <v>530.28</v>
      </c>
      <c r="E324" s="24" t="s">
        <v>736</v>
      </c>
      <c r="F324" s="24" t="s">
        <v>737</v>
      </c>
      <c r="G324" s="23">
        <v>106</v>
      </c>
      <c r="H324" s="24" t="s">
        <v>738</v>
      </c>
      <c r="I324" s="24" t="s">
        <v>739</v>
      </c>
      <c r="J324" s="24" t="s">
        <v>740</v>
      </c>
      <c r="K324" s="24" t="s">
        <v>741</v>
      </c>
      <c r="L324" s="23">
        <v>106</v>
      </c>
      <c r="M324" s="24" t="s">
        <v>738</v>
      </c>
      <c r="N324" s="24" t="s">
        <v>739</v>
      </c>
    </row>
    <row r="325" spans="1:15" s="2" customFormat="1" ht="14.4" x14ac:dyDescent="0.2">
      <c r="A325" s="25" t="s">
        <v>30</v>
      </c>
      <c r="B325" s="26" t="s">
        <v>742</v>
      </c>
      <c r="C325" s="27"/>
      <c r="D325" s="29" t="s">
        <v>639</v>
      </c>
      <c r="E325" s="29"/>
      <c r="F325" s="29"/>
      <c r="G325" s="29">
        <v>43</v>
      </c>
      <c r="H325" s="29"/>
      <c r="I325" s="29"/>
      <c r="J325" s="29"/>
      <c r="K325" s="29" t="s">
        <v>743</v>
      </c>
      <c r="L325" s="29">
        <v>32</v>
      </c>
      <c r="M325" s="29"/>
      <c r="N325" s="29"/>
      <c r="O325" s="18"/>
    </row>
    <row r="326" spans="1:15" s="2" customFormat="1" ht="14.4" x14ac:dyDescent="0.2">
      <c r="A326" s="25" t="s">
        <v>30</v>
      </c>
      <c r="B326" s="26" t="s">
        <v>744</v>
      </c>
      <c r="C326" s="27"/>
      <c r="D326" s="29" t="s">
        <v>642</v>
      </c>
      <c r="E326" s="29"/>
      <c r="F326" s="29"/>
      <c r="G326" s="29">
        <v>22</v>
      </c>
      <c r="H326" s="29"/>
      <c r="I326" s="29"/>
      <c r="J326" s="29"/>
      <c r="K326" s="29" t="s">
        <v>745</v>
      </c>
      <c r="L326" s="29">
        <v>24</v>
      </c>
      <c r="M326" s="29"/>
      <c r="N326" s="29"/>
      <c r="O326" s="18"/>
    </row>
    <row r="327" spans="1:15" s="2" customFormat="1" ht="14.4" x14ac:dyDescent="0.2">
      <c r="A327" s="25" t="s">
        <v>30</v>
      </c>
      <c r="B327" s="26" t="s">
        <v>33</v>
      </c>
      <c r="C327" s="27"/>
      <c r="D327" s="29"/>
      <c r="E327" s="29"/>
      <c r="F327" s="29"/>
      <c r="G327" s="29">
        <v>171.49</v>
      </c>
      <c r="H327" s="29"/>
      <c r="I327" s="29"/>
      <c r="J327" s="29"/>
      <c r="K327" s="29"/>
      <c r="L327" s="29">
        <v>161.72999999999999</v>
      </c>
      <c r="M327" s="29"/>
      <c r="N327" s="29"/>
      <c r="O327" s="18"/>
    </row>
    <row r="328" spans="1:15" s="2" customFormat="1" ht="55.2" x14ac:dyDescent="0.2">
      <c r="A328" s="20">
        <v>126</v>
      </c>
      <c r="B328" s="21" t="s">
        <v>746</v>
      </c>
      <c r="C328" s="30">
        <v>2</v>
      </c>
      <c r="D328" s="23">
        <v>4000</v>
      </c>
      <c r="E328" s="24" t="s">
        <v>747</v>
      </c>
      <c r="F328" s="23"/>
      <c r="G328" s="23">
        <v>8000</v>
      </c>
      <c r="H328" s="24" t="s">
        <v>748</v>
      </c>
      <c r="I328" s="23"/>
      <c r="J328" s="24" t="s">
        <v>60</v>
      </c>
      <c r="K328" s="24" t="s">
        <v>60</v>
      </c>
      <c r="L328" s="23">
        <v>8000</v>
      </c>
      <c r="M328" s="24" t="s">
        <v>748</v>
      </c>
      <c r="N328" s="23"/>
    </row>
    <row r="329" spans="1:15" s="2" customFormat="1" ht="69" x14ac:dyDescent="0.2">
      <c r="A329" s="20">
        <v>127</v>
      </c>
      <c r="B329" s="21" t="s">
        <v>749</v>
      </c>
      <c r="C329" s="30">
        <v>2</v>
      </c>
      <c r="D329" s="23">
        <v>17.32</v>
      </c>
      <c r="E329" s="24" t="s">
        <v>750</v>
      </c>
      <c r="F329" s="23"/>
      <c r="G329" s="23">
        <v>35</v>
      </c>
      <c r="H329" s="24" t="s">
        <v>751</v>
      </c>
      <c r="I329" s="23"/>
      <c r="J329" s="24" t="s">
        <v>752</v>
      </c>
      <c r="K329" s="24" t="s">
        <v>60</v>
      </c>
      <c r="L329" s="23">
        <v>35</v>
      </c>
      <c r="M329" s="24" t="s">
        <v>751</v>
      </c>
      <c r="N329" s="23"/>
    </row>
    <row r="330" spans="1:15" s="2" customFormat="1" ht="54.75" customHeight="1" x14ac:dyDescent="0.2">
      <c r="A330" s="20">
        <v>128</v>
      </c>
      <c r="B330" s="21" t="s">
        <v>753</v>
      </c>
      <c r="C330" s="22" t="s">
        <v>735</v>
      </c>
      <c r="D330" s="23">
        <v>96.3</v>
      </c>
      <c r="E330" s="24" t="s">
        <v>754</v>
      </c>
      <c r="F330" s="23"/>
      <c r="G330" s="23">
        <v>19</v>
      </c>
      <c r="H330" s="24" t="s">
        <v>755</v>
      </c>
      <c r="I330" s="23"/>
      <c r="J330" s="24" t="s">
        <v>756</v>
      </c>
      <c r="K330" s="24" t="s">
        <v>60</v>
      </c>
      <c r="L330" s="23">
        <v>19</v>
      </c>
      <c r="M330" s="24" t="s">
        <v>755</v>
      </c>
      <c r="N330" s="23"/>
    </row>
    <row r="331" spans="1:15" s="2" customFormat="1" ht="69" x14ac:dyDescent="0.2">
      <c r="A331" s="20">
        <v>129</v>
      </c>
      <c r="B331" s="21" t="s">
        <v>757</v>
      </c>
      <c r="C331" s="22" t="s">
        <v>758</v>
      </c>
      <c r="D331" s="23">
        <v>304.35000000000002</v>
      </c>
      <c r="E331" s="24" t="s">
        <v>759</v>
      </c>
      <c r="F331" s="24" t="s">
        <v>760</v>
      </c>
      <c r="G331" s="23">
        <v>30</v>
      </c>
      <c r="H331" s="24" t="s">
        <v>761</v>
      </c>
      <c r="I331" s="24" t="s">
        <v>315</v>
      </c>
      <c r="J331" s="24" t="s">
        <v>762</v>
      </c>
      <c r="K331" s="24" t="s">
        <v>763</v>
      </c>
      <c r="L331" s="23">
        <v>30</v>
      </c>
      <c r="M331" s="24" t="s">
        <v>761</v>
      </c>
      <c r="N331" s="24" t="s">
        <v>315</v>
      </c>
    </row>
    <row r="332" spans="1:15" s="2" customFormat="1" ht="14.4" x14ac:dyDescent="0.2">
      <c r="A332" s="25" t="s">
        <v>30</v>
      </c>
      <c r="B332" s="26" t="s">
        <v>764</v>
      </c>
      <c r="C332" s="27"/>
      <c r="D332" s="29" t="s">
        <v>639</v>
      </c>
      <c r="E332" s="29"/>
      <c r="F332" s="29"/>
      <c r="G332" s="29">
        <v>19</v>
      </c>
      <c r="H332" s="29"/>
      <c r="I332" s="29"/>
      <c r="J332" s="29"/>
      <c r="K332" s="29" t="s">
        <v>743</v>
      </c>
      <c r="L332" s="29">
        <v>14</v>
      </c>
      <c r="M332" s="29"/>
      <c r="N332" s="29"/>
      <c r="O332" s="18"/>
    </row>
    <row r="333" spans="1:15" s="2" customFormat="1" ht="14.4" x14ac:dyDescent="0.2">
      <c r="A333" s="25" t="s">
        <v>30</v>
      </c>
      <c r="B333" s="26" t="s">
        <v>765</v>
      </c>
      <c r="C333" s="27"/>
      <c r="D333" s="29" t="s">
        <v>642</v>
      </c>
      <c r="E333" s="29"/>
      <c r="F333" s="29"/>
      <c r="G333" s="29">
        <v>10</v>
      </c>
      <c r="H333" s="29"/>
      <c r="I333" s="29"/>
      <c r="J333" s="29"/>
      <c r="K333" s="29" t="s">
        <v>745</v>
      </c>
      <c r="L333" s="29">
        <v>10</v>
      </c>
      <c r="M333" s="29"/>
      <c r="N333" s="29"/>
      <c r="O333" s="18"/>
    </row>
    <row r="334" spans="1:15" s="2" customFormat="1" ht="14.4" x14ac:dyDescent="0.2">
      <c r="A334" s="25" t="s">
        <v>30</v>
      </c>
      <c r="B334" s="26" t="s">
        <v>33</v>
      </c>
      <c r="C334" s="27"/>
      <c r="D334" s="29"/>
      <c r="E334" s="29"/>
      <c r="F334" s="29"/>
      <c r="G334" s="29">
        <v>58.95</v>
      </c>
      <c r="H334" s="29"/>
      <c r="I334" s="29"/>
      <c r="J334" s="29"/>
      <c r="K334" s="29"/>
      <c r="L334" s="29">
        <v>54.7</v>
      </c>
      <c r="M334" s="29"/>
      <c r="N334" s="29"/>
      <c r="O334" s="18"/>
    </row>
    <row r="335" spans="1:15" s="2" customFormat="1" ht="82.8" x14ac:dyDescent="0.2">
      <c r="A335" s="20">
        <v>130</v>
      </c>
      <c r="B335" s="21" t="s">
        <v>766</v>
      </c>
      <c r="C335" s="30">
        <v>1</v>
      </c>
      <c r="D335" s="23">
        <v>3841.67</v>
      </c>
      <c r="E335" s="24" t="s">
        <v>767</v>
      </c>
      <c r="F335" s="23"/>
      <c r="G335" s="23">
        <v>3842</v>
      </c>
      <c r="H335" s="24" t="s">
        <v>768</v>
      </c>
      <c r="I335" s="23"/>
      <c r="J335" s="24" t="s">
        <v>60</v>
      </c>
      <c r="K335" s="24" t="s">
        <v>60</v>
      </c>
      <c r="L335" s="23">
        <v>3842</v>
      </c>
      <c r="M335" s="24" t="s">
        <v>768</v>
      </c>
      <c r="N335" s="23"/>
    </row>
    <row r="336" spans="1:15" s="2" customFormat="1" ht="55.2" x14ac:dyDescent="0.2">
      <c r="A336" s="20">
        <v>131</v>
      </c>
      <c r="B336" s="21" t="s">
        <v>769</v>
      </c>
      <c r="C336" s="22" t="s">
        <v>758</v>
      </c>
      <c r="D336" s="23">
        <v>82.76</v>
      </c>
      <c r="E336" s="24" t="s">
        <v>770</v>
      </c>
      <c r="F336" s="23"/>
      <c r="G336" s="23">
        <v>8</v>
      </c>
      <c r="H336" s="24" t="s">
        <v>739</v>
      </c>
      <c r="I336" s="23"/>
      <c r="J336" s="24" t="s">
        <v>771</v>
      </c>
      <c r="K336" s="24" t="s">
        <v>60</v>
      </c>
      <c r="L336" s="23">
        <v>8</v>
      </c>
      <c r="M336" s="24" t="s">
        <v>739</v>
      </c>
      <c r="N336" s="23"/>
    </row>
    <row r="337" spans="1:15" s="2" customFormat="1" ht="14.4" x14ac:dyDescent="0.2">
      <c r="A337" s="25" t="s">
        <v>30</v>
      </c>
      <c r="B337" s="26" t="s">
        <v>772</v>
      </c>
      <c r="C337" s="27"/>
      <c r="D337" s="29" t="s">
        <v>639</v>
      </c>
      <c r="E337" s="29"/>
      <c r="F337" s="29"/>
      <c r="G337" s="29">
        <v>7</v>
      </c>
      <c r="H337" s="29"/>
      <c r="I337" s="29"/>
      <c r="J337" s="29"/>
      <c r="K337" s="29" t="s">
        <v>743</v>
      </c>
      <c r="L337" s="29">
        <v>5</v>
      </c>
      <c r="M337" s="29"/>
      <c r="N337" s="29"/>
      <c r="O337" s="18"/>
    </row>
    <row r="338" spans="1:15" s="2" customFormat="1" ht="14.4" x14ac:dyDescent="0.2">
      <c r="A338" s="25" t="s">
        <v>30</v>
      </c>
      <c r="B338" s="26" t="s">
        <v>773</v>
      </c>
      <c r="C338" s="27"/>
      <c r="D338" s="29" t="s">
        <v>642</v>
      </c>
      <c r="E338" s="29"/>
      <c r="F338" s="29"/>
      <c r="G338" s="29">
        <v>3</v>
      </c>
      <c r="H338" s="29"/>
      <c r="I338" s="29"/>
      <c r="J338" s="29"/>
      <c r="K338" s="29" t="s">
        <v>745</v>
      </c>
      <c r="L338" s="29">
        <v>4</v>
      </c>
      <c r="M338" s="29"/>
      <c r="N338" s="29"/>
      <c r="O338" s="18"/>
    </row>
    <row r="339" spans="1:15" s="2" customFormat="1" ht="14.4" x14ac:dyDescent="0.2">
      <c r="A339" s="25" t="s">
        <v>30</v>
      </c>
      <c r="B339" s="26" t="s">
        <v>33</v>
      </c>
      <c r="C339" s="27"/>
      <c r="D339" s="29"/>
      <c r="E339" s="29"/>
      <c r="F339" s="29"/>
      <c r="G339" s="29">
        <v>18.28</v>
      </c>
      <c r="H339" s="29"/>
      <c r="I339" s="29"/>
      <c r="J339" s="29"/>
      <c r="K339" s="29"/>
      <c r="L339" s="29">
        <v>16.78</v>
      </c>
      <c r="M339" s="29"/>
      <c r="N339" s="29"/>
      <c r="O339" s="18"/>
    </row>
    <row r="340" spans="1:15" s="2" customFormat="1" ht="69" x14ac:dyDescent="0.2">
      <c r="A340" s="20">
        <v>132</v>
      </c>
      <c r="B340" s="21" t="s">
        <v>774</v>
      </c>
      <c r="C340" s="30">
        <v>1</v>
      </c>
      <c r="D340" s="23">
        <v>143</v>
      </c>
      <c r="E340" s="24" t="s">
        <v>775</v>
      </c>
      <c r="F340" s="23"/>
      <c r="G340" s="23">
        <v>143</v>
      </c>
      <c r="H340" s="24" t="s">
        <v>775</v>
      </c>
      <c r="I340" s="23"/>
      <c r="J340" s="24" t="s">
        <v>776</v>
      </c>
      <c r="K340" s="24" t="s">
        <v>60</v>
      </c>
      <c r="L340" s="23">
        <v>143</v>
      </c>
      <c r="M340" s="24" t="s">
        <v>775</v>
      </c>
      <c r="N340" s="23"/>
    </row>
    <row r="341" spans="1:15" s="2" customFormat="1" ht="69" x14ac:dyDescent="0.2">
      <c r="A341" s="20">
        <v>133</v>
      </c>
      <c r="B341" s="21" t="s">
        <v>777</v>
      </c>
      <c r="C341" s="30">
        <v>6.4</v>
      </c>
      <c r="D341" s="23">
        <v>42.98</v>
      </c>
      <c r="E341" s="23"/>
      <c r="F341" s="23">
        <v>42.98</v>
      </c>
      <c r="G341" s="23">
        <v>275</v>
      </c>
      <c r="H341" s="23"/>
      <c r="I341" s="23">
        <v>275</v>
      </c>
      <c r="J341" s="24" t="s">
        <v>778</v>
      </c>
      <c r="K341" s="24" t="s">
        <v>779</v>
      </c>
      <c r="L341" s="23">
        <v>275</v>
      </c>
      <c r="M341" s="23"/>
      <c r="N341" s="23">
        <v>275</v>
      </c>
    </row>
    <row r="342" spans="1:15" s="2" customFormat="1" ht="14.4" x14ac:dyDescent="0.2">
      <c r="A342" s="25" t="s">
        <v>30</v>
      </c>
      <c r="B342" s="26" t="s">
        <v>33</v>
      </c>
      <c r="C342" s="27"/>
      <c r="D342" s="29"/>
      <c r="E342" s="29"/>
      <c r="F342" s="29"/>
      <c r="G342" s="29">
        <v>275.07</v>
      </c>
      <c r="H342" s="29"/>
      <c r="I342" s="29"/>
      <c r="J342" s="29"/>
      <c r="K342" s="29"/>
      <c r="L342" s="29">
        <v>275.07</v>
      </c>
      <c r="M342" s="29"/>
      <c r="N342" s="29"/>
      <c r="O342" s="18"/>
    </row>
    <row r="343" spans="1:15" s="2" customFormat="1" ht="69" x14ac:dyDescent="0.2">
      <c r="A343" s="20">
        <v>134</v>
      </c>
      <c r="B343" s="21" t="s">
        <v>780</v>
      </c>
      <c r="C343" s="30">
        <v>6.4</v>
      </c>
      <c r="D343" s="23">
        <v>11.42</v>
      </c>
      <c r="E343" s="23"/>
      <c r="F343" s="23">
        <v>11.42</v>
      </c>
      <c r="G343" s="23">
        <v>73</v>
      </c>
      <c r="H343" s="23"/>
      <c r="I343" s="23">
        <v>73</v>
      </c>
      <c r="J343" s="24" t="s">
        <v>781</v>
      </c>
      <c r="K343" s="24" t="s">
        <v>782</v>
      </c>
      <c r="L343" s="23">
        <v>73</v>
      </c>
      <c r="M343" s="23"/>
      <c r="N343" s="23">
        <v>73</v>
      </c>
    </row>
    <row r="344" spans="1:15" s="2" customFormat="1" ht="14.4" x14ac:dyDescent="0.2">
      <c r="A344" s="36" t="s">
        <v>30</v>
      </c>
      <c r="B344" s="37" t="s">
        <v>33</v>
      </c>
      <c r="C344" s="38"/>
      <c r="D344" s="39"/>
      <c r="E344" s="39"/>
      <c r="F344" s="39"/>
      <c r="G344" s="39">
        <v>73.09</v>
      </c>
      <c r="H344" s="39"/>
      <c r="I344" s="39"/>
      <c r="J344" s="39"/>
      <c r="K344" s="39"/>
      <c r="L344" s="39">
        <v>73.09</v>
      </c>
      <c r="M344" s="39"/>
      <c r="N344" s="39"/>
      <c r="O344" s="18"/>
    </row>
    <row r="345" spans="1:15" s="2" customFormat="1" ht="13.8" x14ac:dyDescent="0.2">
      <c r="A345" s="49" t="s">
        <v>783</v>
      </c>
      <c r="B345" s="50"/>
      <c r="C345" s="50"/>
      <c r="D345" s="50"/>
      <c r="E345" s="50"/>
      <c r="F345" s="50"/>
      <c r="G345" s="40">
        <v>1738059.6</v>
      </c>
      <c r="H345" s="40"/>
      <c r="I345" s="40"/>
      <c r="J345" s="40"/>
      <c r="K345" s="40"/>
      <c r="L345" s="40">
        <v>1738059.6</v>
      </c>
      <c r="M345" s="41"/>
      <c r="N345" s="41"/>
    </row>
    <row r="346" spans="1:15" s="3" customFormat="1" ht="13.8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5" ht="13.8" x14ac:dyDescent="0.25">
      <c r="A347" s="15"/>
      <c r="B347" s="4"/>
      <c r="C347" s="43"/>
      <c r="D347" s="16"/>
      <c r="E347" s="4"/>
      <c r="F347" s="4"/>
      <c r="G347" s="4"/>
      <c r="H347" s="43"/>
      <c r="I347" s="4"/>
      <c r="J347" s="4"/>
      <c r="K347" s="4"/>
      <c r="L347" s="4"/>
      <c r="M347" s="4"/>
      <c r="N347" s="4"/>
    </row>
    <row r="348" spans="1:15" ht="13.8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5" ht="13.8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</sheetData>
  <mergeCells count="33">
    <mergeCell ref="L14:M14"/>
    <mergeCell ref="B16:B18"/>
    <mergeCell ref="L17:L18"/>
    <mergeCell ref="G17:G18"/>
    <mergeCell ref="C16:C18"/>
    <mergeCell ref="L16:N16"/>
    <mergeCell ref="D17:D18"/>
    <mergeCell ref="A3:E3"/>
    <mergeCell ref="A4:E4"/>
    <mergeCell ref="A6:N6"/>
    <mergeCell ref="A7:N7"/>
    <mergeCell ref="G16:I16"/>
    <mergeCell ref="L13:M13"/>
    <mergeCell ref="J16:K16"/>
    <mergeCell ref="A8:N8"/>
    <mergeCell ref="D16:F16"/>
    <mergeCell ref="A9:N9"/>
    <mergeCell ref="A11:N11"/>
    <mergeCell ref="J14:K14"/>
    <mergeCell ref="A16:A18"/>
    <mergeCell ref="J13:K13"/>
    <mergeCell ref="A10:N10"/>
    <mergeCell ref="B12:H12"/>
    <mergeCell ref="A20:N20"/>
    <mergeCell ref="A55:N55"/>
    <mergeCell ref="A82:N82"/>
    <mergeCell ref="A113:N113"/>
    <mergeCell ref="A125:N125"/>
    <mergeCell ref="A155:N155"/>
    <mergeCell ref="A204:N204"/>
    <mergeCell ref="A210:N210"/>
    <mergeCell ref="A259:N259"/>
    <mergeCell ref="A345:F345"/>
  </mergeCells>
  <phoneticPr fontId="0" type="noConversion"/>
  <pageMargins left="0.25" right="0.25" top="0.49" bottom="0.4" header="0.3" footer="0.2"/>
  <pageSetup paperSize="9" scale="70" fitToHeight="30000" orientation="landscape" r:id="rId1"/>
  <headerFooter alignWithMargins="0">
    <oddHeader>&amp;LГРАНД-Смета, версия 2021.2</oddHeader>
    <oddFooter>Страница &amp;P из &amp;N&amp;RСтраница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Геннадьевна Подкопаева</cp:lastModifiedBy>
  <cp:lastPrinted>2019-03-21T10:54:00Z</cp:lastPrinted>
  <dcterms:created xsi:type="dcterms:W3CDTF">2003-01-28T12:33:10Z</dcterms:created>
  <dcterms:modified xsi:type="dcterms:W3CDTF">2022-02-21T07:03:25Z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