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ремонт Транспортная\Заказчик\заказчик 2\"/>
    </mc:Choice>
  </mc:AlternateContent>
  <xr:revisionPtr revIDLastSave="0" documentId="13_ncr:1_{C98EA526-297B-41C6-AC06-82034E9B75BE}" xr6:coauthVersionLast="47" xr6:coauthVersionMax="47" xr10:uidLastSave="{00000000-0000-0000-0000-000000000000}"/>
  <bookViews>
    <workbookView xWindow="-120" yWindow="-120" windowWidth="29040" windowHeight="15840" tabRatio="973" firstSheet="6" activeTab="12" xr2:uid="{00000000-000D-0000-FFFF-FFFF00000000}"/>
  </bookViews>
  <sheets>
    <sheet name="1-1 Подготовительные работы - Л" sheetId="14" r:id="rId1"/>
    <sheet name="1-2 Организация движения на пер" sheetId="2" r:id="rId2"/>
    <sheet name="2-1 Зем.работы - ЛСР по Методик" sheetId="15" r:id="rId3"/>
    <sheet name="2-2 Укрепительные работы - ЛСР " sheetId="4" r:id="rId4"/>
    <sheet name="2-3 Дорожная одежда - ЛСР по Ме" sheetId="5" r:id="rId5"/>
    <sheet name="2-4 Организация дорожного движе" sheetId="6" r:id="rId6"/>
    <sheet name="2-5 Переустройство колодцев" sheetId="13" r:id="rId7"/>
    <sheet name="2-6 Зем.работы -Примыкания и  п" sheetId="7" r:id="rId8"/>
    <sheet name="2-7 Дорожная одежда Примыкания " sheetId="8" r:id="rId9"/>
    <sheet name="2-8 Зем.работы  Благоустройство" sheetId="16" r:id="rId10"/>
    <sheet name="2-9 Укрепительные работы Благоу" sheetId="17" r:id="rId11"/>
    <sheet name="2-10 Дорожная одежда Благоустро" sheetId="11" r:id="rId12"/>
    <sheet name="Восстановление оси трассы" sheetId="18" r:id="rId13"/>
  </sheets>
  <definedNames>
    <definedName name="Print_Area" localSheetId="0">'1-1 Подготовительные работы - Л'!A:N</definedName>
    <definedName name="Print_Area" localSheetId="1">'1-2 Организация движения на пер'!A:N</definedName>
    <definedName name="Print_Area" localSheetId="2">'2-1 Зем.работы - ЛСР по Методик'!A:N</definedName>
    <definedName name="Print_Area" localSheetId="11">'2-10 Дорожная одежда Благоустро'!A:N</definedName>
    <definedName name="Print_Area" localSheetId="3">'2-2 Укрепительные работы - ЛСР '!A:N</definedName>
    <definedName name="Print_Area" localSheetId="4">'2-3 Дорожная одежда - ЛСР по Ме'!A:N</definedName>
    <definedName name="Print_Area" localSheetId="5">'2-4 Организация дорожного движе'!A:N</definedName>
    <definedName name="Print_Area" localSheetId="6">'2-5 Переустройство колодцев'!A:N</definedName>
    <definedName name="Print_Area" localSheetId="7">'2-6 Зем.работы -Примыкания и  п'!A:N</definedName>
    <definedName name="Print_Area" localSheetId="8">'2-7 Дорожная одежда Примыкания '!A:N</definedName>
    <definedName name="Print_Area" localSheetId="9">'2-8 Зем.работы  Благоустройство'!A:N</definedName>
    <definedName name="Print_Area" localSheetId="10">'2-9 Укрепительные работы Благоу'!A:N</definedName>
    <definedName name="Print_Titles" localSheetId="0">'1-1 Подготовительные работы - Л'!38:38</definedName>
    <definedName name="Print_Titles" localSheetId="1">'1-2 Организация движения на пер'!38:38</definedName>
    <definedName name="Print_Titles" localSheetId="2">'2-1 Зем.работы - ЛСР по Методик'!38:38</definedName>
    <definedName name="Print_Titles" localSheetId="11">'2-10 Дорожная одежда Благоустро'!38:38</definedName>
    <definedName name="Print_Titles" localSheetId="3">'2-2 Укрепительные работы - ЛСР '!38:38</definedName>
    <definedName name="Print_Titles" localSheetId="4">'2-3 Дорожная одежда - ЛСР по Ме'!38:38</definedName>
    <definedName name="Print_Titles" localSheetId="5">'2-4 Организация дорожного движе'!38:38</definedName>
    <definedName name="Print_Titles" localSheetId="6">'2-5 Переустройство колодцев'!38:38</definedName>
    <definedName name="Print_Titles" localSheetId="7">'2-6 Зем.работы -Примыкания и  п'!38:38</definedName>
    <definedName name="Print_Titles" localSheetId="8">'2-7 Дорожная одежда Примыкания '!38:38</definedName>
    <definedName name="Print_Titles" localSheetId="9">'2-8 Зем.работы  Благоустройство'!38:38</definedName>
    <definedName name="Print_Titles" localSheetId="10">'2-9 Укрепительные работы Благоу'!38:38</definedName>
    <definedName name="_xlnm.Print_Titles" localSheetId="0">'1-1 Подготовительные работы - Л'!$38:$38</definedName>
    <definedName name="_xlnm.Print_Titles" localSheetId="1">'1-2 Организация движения на пер'!$38:$38</definedName>
    <definedName name="_xlnm.Print_Titles" localSheetId="2">'2-1 Зем.работы - ЛСР по Методик'!$38:$38</definedName>
    <definedName name="_xlnm.Print_Titles" localSheetId="11">'2-10 Дорожная одежда Благоустро'!$38:$38</definedName>
    <definedName name="_xlnm.Print_Titles" localSheetId="3">'2-2 Укрепительные работы - ЛСР '!$38:$38</definedName>
    <definedName name="_xlnm.Print_Titles" localSheetId="4">'2-3 Дорожная одежда - ЛСР по Ме'!$38:$38</definedName>
    <definedName name="_xlnm.Print_Titles" localSheetId="5">'2-4 Организация дорожного движе'!$38:$38</definedName>
    <definedName name="_xlnm.Print_Titles" localSheetId="6">'2-5 Переустройство колодцев'!$38:$38</definedName>
    <definedName name="_xlnm.Print_Titles" localSheetId="7">'2-6 Зем.работы -Примыкания и  п'!$38:$38</definedName>
    <definedName name="_xlnm.Print_Titles" localSheetId="8">'2-7 Дорожная одежда Примыкания '!$38:$38</definedName>
    <definedName name="_xlnm.Print_Titles" localSheetId="9">'2-8 Зем.работы  Благоустройство'!$38:$38</definedName>
    <definedName name="_xlnm.Print_Titles" localSheetId="10">'2-9 Укрепительные работы Благоу'!$38:$38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8" l="1"/>
  <c r="I9" i="18" s="1"/>
  <c r="N134" i="13"/>
  <c r="N619" i="11"/>
  <c r="N620" i="11" s="1"/>
  <c r="N115" i="17"/>
  <c r="N116" i="17" s="1"/>
  <c r="N264" i="16"/>
  <c r="N265" i="16" s="1"/>
  <c r="N301" i="8"/>
  <c r="N302" i="8" s="1"/>
  <c r="N126" i="7"/>
  <c r="N127" i="7" s="1"/>
  <c r="N354" i="6"/>
  <c r="N355" i="6" s="1"/>
  <c r="N251" i="5"/>
  <c r="N85" i="4"/>
  <c r="N86" i="4" s="1"/>
  <c r="N185" i="15"/>
  <c r="N186" i="15" s="1"/>
  <c r="N290" i="2"/>
  <c r="N291" i="2" s="1"/>
  <c r="N145" i="14"/>
  <c r="N147" i="14" s="1"/>
  <c r="I11" i="18" l="1"/>
  <c r="I13" i="18" s="1"/>
  <c r="I10" i="18"/>
  <c r="I12" i="18"/>
  <c r="N149" i="14"/>
  <c r="N117" i="17"/>
  <c r="N266" i="16"/>
  <c r="N303" i="8"/>
  <c r="N128" i="7"/>
  <c r="N356" i="6"/>
  <c r="N87" i="4"/>
  <c r="N187" i="15"/>
  <c r="N292" i="2"/>
  <c r="N253" i="5"/>
  <c r="H4" i="18" l="1"/>
  <c r="I14" i="18"/>
  <c r="I15" i="18" s="1"/>
  <c r="I16" i="18" s="1"/>
  <c r="I17" i="18" l="1"/>
  <c r="I18" i="18" s="1"/>
</calcChain>
</file>

<file path=xl/sharedStrings.xml><?xml version="1.0" encoding="utf-8"?>
<sst xmlns="http://schemas.openxmlformats.org/spreadsheetml/2006/main" count="9652" uniqueCount="1256">
  <si>
    <t>Приложение № 2</t>
  </si>
  <si>
    <t>Утверждено приказом № 421 от 4 августа 2020 г. Минстроя РФ</t>
  </si>
  <si>
    <t/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</si>
  <si>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</si>
  <si>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</si>
  <si>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Наименование программного продукта</t>
  </si>
  <si>
    <t>"ГРАНД-Смета 2021"</t>
  </si>
  <si>
    <t>«Ремонт улично-дорожной сети в г. Рубцовске» ул. Транспортная</t>
  </si>
  <si>
    <t>ЛОКАЛЬНЫЙ СМЕТНЫЙ РАСЧЕТ (СМЕТА) № 01-01</t>
  </si>
  <si>
    <t>Подготовительные работы</t>
  </si>
  <si>
    <t>(наименование конструктивного решения)</t>
  </si>
  <si>
    <t>Основание</t>
  </si>
  <si>
    <t xml:space="preserve">59-07-03/2020-АД.ТЧ.В14      </t>
  </si>
  <si>
    <t>(проектная и (или) иная техническая документация)</t>
  </si>
  <si>
    <t xml:space="preserve">Составлен(а) в текущем (базисном) уровне цен </t>
  </si>
  <si>
    <t>4 кв.2021г. (01.01.2000г.)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</si>
  <si>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</si>
  <si>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</si>
  <si>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</si>
  <si>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</si>
  <si>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</si>
  <si>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</si>
  <si>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(0)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</si>
  <si>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</si>
  <si>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</si>
  <si>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</si>
  <si>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</si>
  <si>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</si>
  <si>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</si>
  <si>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</si>
  <si>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</si>
  <si>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</si>
  <si>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</si>
  <si>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</si>
  <si>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</si>
  <si>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</si>
  <si>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</si>
  <si>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</si>
  <si>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</si>
  <si>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</si>
  <si>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</si>
  <si>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Разборка существующей дорожной одежды</t>
  </si>
  <si>
    <t>1</t>
  </si>
  <si>
    <t>ФЕРр68-14-1</t>
  </si>
  <si>
    <t>Разборка бортовых камней: на бетонном основании</t>
  </si>
  <si>
    <t>100 м</t>
  </si>
  <si>
    <t>3,95</t>
  </si>
  <si>
    <t>Объем=395 / 100</t>
  </si>
  <si>
    <t>ОТ</t>
  </si>
  <si>
    <t>2</t>
  </si>
  <si>
    <t>ЭМ</t>
  </si>
  <si>
    <t>3</t>
  </si>
  <si>
    <t>в т.ч. ОТм</t>
  </si>
  <si>
    <t>ЗТ</t>
  </si>
  <si>
    <t>чел.-ч</t>
  </si>
  <si>
    <t>68,26</t>
  </si>
  <si>
    <t>269,627</t>
  </si>
  <si>
    <t>ЗТм</t>
  </si>
  <si>
    <t>9,4</t>
  </si>
  <si>
    <t>37,13</t>
  </si>
  <si>
    <t>Итого по расценке</t>
  </si>
  <si>
    <t>ФОТ</t>
  </si>
  <si>
    <t>Приказ № 812/пр от 21.12.2020 Прил. п.102</t>
  </si>
  <si>
    <t>НР Благоустройство (ремонтно-строительные)</t>
  </si>
  <si>
    <t>%</t>
  </si>
  <si>
    <t>102</t>
  </si>
  <si>
    <t>Приказ № 774/пр от 11.12.2020 Прил. п.102</t>
  </si>
  <si>
    <t>СП Благоустройство (ремонтно-строительные)</t>
  </si>
  <si>
    <t>54</t>
  </si>
  <si>
    <t>Всего по позиции</t>
  </si>
  <si>
    <t>ФССЦпг-01-01-01-043</t>
  </si>
  <si>
    <t>Погрузо-разгрузочные работы при автомобильных перевозках: Погрузка мусора строительного с погрузкой экскаваторами емкостью ковша до 0,5 м3</t>
  </si>
  <si>
    <t>1 т груза</t>
  </si>
  <si>
    <t>ФССЦпг-03-21-01-012</t>
  </si>
  <si>
    <t>Перевозка грузов автомобилями-самосвалами грузоподъемностью 10 т работающих вне карьера на расстояние: I класс груза до 12 км</t>
  </si>
  <si>
    <t>4</t>
  </si>
  <si>
    <t>ФЕРр68-12-4</t>
  </si>
  <si>
    <t>Разборка покрытий и оснований: асфальтобетонных с помощью молотков отбойных</t>
  </si>
  <si>
    <t>100 м3</t>
  </si>
  <si>
    <t>8,7327</t>
  </si>
  <si>
    <t>Объем=(864,22+9,05) / 100</t>
  </si>
  <si>
    <t>155</t>
  </si>
  <si>
    <t>1353,5685</t>
  </si>
  <si>
    <t>39,05</t>
  </si>
  <si>
    <t>341,011935</t>
  </si>
  <si>
    <t>5</t>
  </si>
  <si>
    <t>1247,03</t>
  </si>
  <si>
    <t>Объем=1234,11+12,92</t>
  </si>
  <si>
    <t>6</t>
  </si>
  <si>
    <t>7</t>
  </si>
  <si>
    <t>ФЕРр68-12-2</t>
  </si>
  <si>
    <t>Разборка покрытий и оснований: щебеночных</t>
  </si>
  <si>
    <t>44,09</t>
  </si>
  <si>
    <t>Объем=(3703,8+677,7+27,5) / 100</t>
  </si>
  <si>
    <t>11,7</t>
  </si>
  <si>
    <t>515,853</t>
  </si>
  <si>
    <t>2,96</t>
  </si>
  <si>
    <t>130,5064</t>
  </si>
  <si>
    <t>8</t>
  </si>
  <si>
    <t>ФЕР01-01-013-08</t>
  </si>
  <si>
    <t>Разработка грунта с погрузкой на автомобили-самосвалы экскаваторами с ковшом вместимостью: 0,65 (0,5-1) м3, группа грунтов 2 - щебень</t>
  </si>
  <si>
    <t>1000 м3</t>
  </si>
  <si>
    <t>4,409</t>
  </si>
  <si>
    <t>Объем=(3703,8+677,7+27,5) / 1000</t>
  </si>
  <si>
    <t>М</t>
  </si>
  <si>
    <t>9,84</t>
  </si>
  <si>
    <t>43,38456</t>
  </si>
  <si>
    <t>28,53</t>
  </si>
  <si>
    <t>125,78877</t>
  </si>
  <si>
    <t>Приказ № 812/пр от 21.12.2020 Прил. п.1.1</t>
  </si>
  <si>
    <t>НР Земляные работы, выполняемые механизированным способом</t>
  </si>
  <si>
    <t>92</t>
  </si>
  <si>
    <t>Приказ № 774/пр от 11.12.2020 Прил. п.1.1</t>
  </si>
  <si>
    <t>СП Земляные работы, выполняемые механизированным способом</t>
  </si>
  <si>
    <t>46</t>
  </si>
  <si>
    <t>9</t>
  </si>
  <si>
    <t>6172,6</t>
  </si>
  <si>
    <t>10</t>
  </si>
  <si>
    <t>ФЕРр68-12-5</t>
  </si>
  <si>
    <t>Разборка покрытий и оснований: цементно-бетонных</t>
  </si>
  <si>
    <t>0,145</t>
  </si>
  <si>
    <t>Объем=14,5 / 100</t>
  </si>
  <si>
    <t>49,5</t>
  </si>
  <si>
    <t>7,1775</t>
  </si>
  <si>
    <t>10,73</t>
  </si>
  <si>
    <t>1,55585</t>
  </si>
  <si>
    <t>11</t>
  </si>
  <si>
    <t>34,8</t>
  </si>
  <si>
    <t>Объем=0,145*100*2,4</t>
  </si>
  <si>
    <t>12</t>
  </si>
  <si>
    <t>13</t>
  </si>
  <si>
    <t>ФЕРр68-20-1</t>
  </si>
  <si>
    <t>Разборка тротуаров и дорожек из плит с их отноской и укладкой в штабель</t>
  </si>
  <si>
    <t>100 м2</t>
  </si>
  <si>
    <t>2,67</t>
  </si>
  <si>
    <t>Объем=267 / 100</t>
  </si>
  <si>
    <t>18,68</t>
  </si>
  <si>
    <t>49,8756</t>
  </si>
  <si>
    <t>14</t>
  </si>
  <si>
    <t>53,4</t>
  </si>
  <si>
    <t>15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</si>
  <si>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</si>
  <si>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</si>
  <si>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</si>
  <si>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</si>
  <si>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</si>
  <si>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</si>
  <si>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</si>
  <si>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Строительные работы</t>
  </si>
  <si>
    <t>4_2021_СМР</t>
  </si>
  <si>
    <t xml:space="preserve">          Строительные работы</t>
  </si>
  <si>
    <t>9,11</t>
  </si>
  <si>
    <t xml:space="preserve">               в том числе:</t>
  </si>
  <si>
    <t xml:space="preserve">                    оплата труда</t>
  </si>
  <si>
    <t xml:space="preserve">                    эксплуатация машин и механизмов</t>
  </si>
  <si>
    <t xml:space="preserve">                         в том числе оплата труда машинистов (ОТм)</t>
  </si>
  <si>
    <t xml:space="preserve">                    материалы</t>
  </si>
  <si>
    <t xml:space="preserve">                    накладные расходы</t>
  </si>
  <si>
    <t xml:space="preserve">                    сметная прибыль</t>
  </si>
  <si>
    <t xml:space="preserve">          Транспортные расходы (перевозка), относимые на стоимость строительных работ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</si>
  <si>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</si>
  <si>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</si>
  <si>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</si>
  <si>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</si>
  <si>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>Ремонт автомобильной дороги Подовинное-Каракульское, участок км 0+000-км 17+000</t>
  </si>
  <si>
    <t>ЛОКАЛЬНЫЙ СМЕТНЫЙ РАСЧЕТ (СМЕТА) № 01-02</t>
  </si>
  <si>
    <t>Организация движения на период строительства</t>
  </si>
  <si>
    <t>20-07/2021-АД.В15</t>
  </si>
  <si>
    <t>(32,25)</t>
  </si>
  <si>
    <t>(3,25)</t>
  </si>
  <si>
    <t>Раздел 1. Обстановка и обустройство на период производства работ на проезжей частис 2-х кратной Перестановкой (10-я кратная оборачиваемость)</t>
  </si>
  <si>
    <t>ФЕР27-09-008-01</t>
  </si>
  <si>
    <t>Установка дорожных знаков бесфундаментных: на металлических стойках</t>
  </si>
  <si>
    <t>100 шт</t>
  </si>
  <si>
    <t>0,28</t>
  </si>
  <si>
    <t>Объем=(14*2) / 100</t>
  </si>
  <si>
    <t>01.5.03.03</t>
  </si>
  <si>
    <t>Знак дорожный</t>
  </si>
  <si>
    <t>шт</t>
  </si>
  <si>
    <t>100</t>
  </si>
  <si>
    <t>28</t>
  </si>
  <si>
    <t>01.5.03.05</t>
  </si>
  <si>
    <t>Стойки для дорожных знаков</t>
  </si>
  <si>
    <t>320</t>
  </si>
  <si>
    <t>89,6</t>
  </si>
  <si>
    <t>14,53</t>
  </si>
  <si>
    <t>4,0684</t>
  </si>
  <si>
    <t>Приказ № 812/пр от 21.12.2020 Прил. п.21 (в ред. пр. № 636/пр от 02.09.2021)</t>
  </si>
  <si>
    <t>НР Автомобильные дороги</t>
  </si>
  <si>
    <t>147</t>
  </si>
  <si>
    <t>Приказ № 774/пр от 11.12.2020 Прил. п.21</t>
  </si>
  <si>
    <t>СП Автомобильные дороги</t>
  </si>
  <si>
    <t>95</t>
  </si>
  <si>
    <t>ФССЦ-01.5.02.01-0144</t>
  </si>
  <si>
    <t>Стойки металлические под дорожные знаки из круглых труб и гнутосварных профилей, массой до 0,01 т</t>
  </si>
  <si>
    <t>т</t>
  </si>
  <si>
    <t>0,03969</t>
  </si>
  <si>
    <t>(Автомобильные дороги)</t>
  </si>
  <si>
    <t>Объем=(0,02835*14)/10</t>
  </si>
  <si>
    <t>ФЕР27-09-012-01</t>
  </si>
  <si>
    <t>При установке дополнительных щитков добавлять к расценкам таблиц c 27-09-008 по 27-09-011</t>
  </si>
  <si>
    <t>0,11</t>
  </si>
  <si>
    <t>Объем=(25-14) / 100</t>
  </si>
  <si>
    <t>69</t>
  </si>
  <si>
    <t>7,59</t>
  </si>
  <si>
    <t>ФССЦ-01.5.03.03-0053</t>
  </si>
  <si>
    <t>Знак дорожный на оцинкованной подоснове со световозвращающей пленкой предупреждающий, размер 900x900x900 мм, 1.1, 1.2, 1.5-1.33</t>
  </si>
  <si>
    <t>0,8</t>
  </si>
  <si>
    <t>Объем=(2+1+1+4)/10</t>
  </si>
  <si>
    <t>ФССЦ-01.5.03.03-0027</t>
  </si>
  <si>
    <t>Знак дорожный на оцинкованной подоснове со световозвращающей пленкой запрещающий, диаметр круга 900 мм, тип 3.1-3.9, 3.11-3.33</t>
  </si>
  <si>
    <t>Объем=(4+4+2)/10</t>
  </si>
  <si>
    <t>ФССЦ-01.5.03.03-0021</t>
  </si>
  <si>
    <t>Знаки дорожные на оцинкованной подоснове со световозвращающей пленкой дополнительной информации, прямоугольной формы размером 350x700 мм, тип 8.1.1, 8.1.3-8.12, 8.14-8.21.3</t>
  </si>
  <si>
    <t>0,7</t>
  </si>
  <si>
    <t>Объем=(2+5)/10</t>
  </si>
  <si>
    <t>2-ти кратная установка направляющих устройств с 5-ти кратной оборачиваемостью:</t>
  </si>
  <si>
    <t>ФССЦ-01.5.03.06-0012</t>
  </si>
  <si>
    <t>Столбики сигнальные дорожные пластиковые</t>
  </si>
  <si>
    <t>9,2</t>
  </si>
  <si>
    <t>Объем=23*2/5</t>
  </si>
  <si>
    <t>Демонтаж временных дорожных знаков (щиты и стойки) с вывозом на базу подрядчика расстояние до 7 км</t>
  </si>
  <si>
    <t>ФЕР27-09-015-01</t>
  </si>
  <si>
    <t>Демонтаж дорожных знаков</t>
  </si>
  <si>
    <t>21,63</t>
  </si>
  <si>
    <t>2,3793</t>
  </si>
  <si>
    <t>10,4</t>
  </si>
  <si>
    <t>1,144</t>
  </si>
  <si>
    <t>Демонтаж дорожных знаков бесфундаментных: на металлических стойках</t>
  </si>
  <si>
    <t>МДС36 п.3.3.1.</t>
  </si>
  <si>
    <t>Демонтаж (разборка) металлических конструкций ОЗП=0,7; ЭМ=0,7 к расх.; ЗПМ=0,7; МАТ=0 к расх.; ТЗ=0,7; ТЗМ=0,7</t>
  </si>
  <si>
    <t>0</t>
  </si>
  <si>
    <t>62,72</t>
  </si>
  <si>
    <t>2,84788</t>
  </si>
  <si>
    <t>ФССЦпг-01-01-01-045</t>
  </si>
  <si>
    <t>Погрузо-разгрузочные работы при автомобильных перевозках: Погрузка прочих материалов, деталей (с использованием погрузчика)</t>
  </si>
  <si>
    <t>0,45304</t>
  </si>
  <si>
    <t>(Погрузо-разгрузочные работы)</t>
  </si>
  <si>
    <t>ФССЦпг-03-02-01-007</t>
  </si>
  <si>
    <t>Перевозка грузов автомобилями бортовыми грузоподъемностью до 5 т на расстояние: I класс груза до 7 км</t>
  </si>
  <si>
    <t>(Перевозка грузов автотранспортом)</t>
  </si>
  <si>
    <t>Объем=0,03969*10+(8*2,37+10*2,43+7*1,84)/1000</t>
  </si>
  <si>
    <t>ФССЦпг-01-01-02-045</t>
  </si>
  <si>
    <t>Погрузо-разгрузочные работы при автомобильных перевозках: Разгрузка прочих материалов, деталей (с использованием погрузчика)</t>
  </si>
  <si>
    <t>Итоги по разделу 1 Обстановка и обустройство на период производства работ на проезжей частис 2-х кратной Перестановкой (10-я кратная оборачиваемость) :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</si>
  <si>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</si>
  <si>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</si>
  <si>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</si>
  <si>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</si>
  <si>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</si>
  <si>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</si>
  <si>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Итого по разделу 1 Обстановка и обустройство на период производства работ на проезжей частис 2-х кратной Перестановкой (10-я кратная оборачиваемость)</t>
  </si>
  <si>
    <t>Раздел 2. Обстановка и обустройство на период производства работ на обочине с 2-х кратной Перестановкой (10-я кратная оборачиваемость)</t>
  </si>
  <si>
    <t>0,2</t>
  </si>
  <si>
    <t>Объем=(10*2) / 100</t>
  </si>
  <si>
    <t>20</t>
  </si>
  <si>
    <t>64</t>
  </si>
  <si>
    <t>2,906</t>
  </si>
  <si>
    <t>0,09</t>
  </si>
  <si>
    <t>Объем=(17+2-10) / 100</t>
  </si>
  <si>
    <t>6,21</t>
  </si>
  <si>
    <t>Стойка металлическая под дорожные знаки из круглых труб и гнутосварных профилей, массой до 0,01 т</t>
  </si>
  <si>
    <t>0,05835</t>
  </si>
  <si>
    <t>Объем=(0,05835*10)/10</t>
  </si>
  <si>
    <t>16</t>
  </si>
  <si>
    <t>Знак дорожный на оцинкованной подоснове со световозвращающей пленкой предупреждающий, размер 900x900x900 мм, 1.1, 1.2, 1.5-1.33 (тип 1.20.2, 1.25)</t>
  </si>
  <si>
    <t>0,6</t>
  </si>
  <si>
    <t>Объем=(1+1+4)/10</t>
  </si>
  <si>
    <t>17</t>
  </si>
  <si>
    <t>Знак дорожный на оцинкованной подоснове со световозвращающей пленкой запрещающий, диаметр круга 900 мм, тип 3.1-3.9, 3.11-3.33 (тип 3.24, 3.25)</t>
  </si>
  <si>
    <t>Объем=(2+4+1)/10</t>
  </si>
  <si>
    <t>18</t>
  </si>
  <si>
    <t>Знаки дорожные на оцинкованной подоснове со световозвращающей пленкой дополнительной информации, прямоугольной формы размером 350x700 мм, тип 8.1.1, 8.1.3-8.12, 8.14-8.21.3 (тип 8.2.1)</t>
  </si>
  <si>
    <t>0,4</t>
  </si>
  <si>
    <t>Объем=(2+2)/10</t>
  </si>
  <si>
    <t>19</t>
  </si>
  <si>
    <t>ФССЦ-01.5.03.03-0043</t>
  </si>
  <si>
    <t>Знак дорожный на оцинкованной подоснове со световозвращающей пленкой особых предписаний, размером 900х1200 мм,/ знаки индивидуального проектирования м2 применительно - ( индивидуального проектирования) - -	6.17 (S=14,26 м², m=211кг)</t>
  </si>
  <si>
    <t>м2</t>
  </si>
  <si>
    <t>28,52</t>
  </si>
  <si>
    <t>11,6</t>
  </si>
  <si>
    <t>Объем=29*2/5</t>
  </si>
  <si>
    <t>21</t>
  </si>
  <si>
    <t>ФЕР27-09-016-01</t>
  </si>
  <si>
    <t>Разметка проезжей части краской сплошной линией шириной: 0,1 м</t>
  </si>
  <si>
    <t>км</t>
  </si>
  <si>
    <t>1,96</t>
  </si>
  <si>
    <t>Объем=0,980*2</t>
  </si>
  <si>
    <t>14.4.04.08</t>
  </si>
  <si>
    <t>Эмаль</t>
  </si>
  <si>
    <t>кг</t>
  </si>
  <si>
    <t>42</t>
  </si>
  <si>
    <t>82,32</t>
  </si>
  <si>
    <t>3,66</t>
  </si>
  <si>
    <t>7,1736</t>
  </si>
  <si>
    <t>2,04</t>
  </si>
  <si>
    <t>3,9984</t>
  </si>
  <si>
    <t>22</t>
  </si>
  <si>
    <t>ФССЦ-01.5.01.01-0022</t>
  </si>
  <si>
    <t>Краска разметочная дорожная, марка "АК-505", белая</t>
  </si>
  <si>
    <t>0,08232</t>
  </si>
  <si>
    <t>Объем=82,32/1000</t>
  </si>
  <si>
    <t>23</t>
  </si>
  <si>
    <t>ФЕР27-09-016-06</t>
  </si>
  <si>
    <t>Разметка проезжей части краской прерывистой линией шириной 0,1 м при соотношении штриха и промежутка: 3:1</t>
  </si>
  <si>
    <t>Объем=0,10*2</t>
  </si>
  <si>
    <t>31,5</t>
  </si>
  <si>
    <t>6,3</t>
  </si>
  <si>
    <t>0,732</t>
  </si>
  <si>
    <t>0,408</t>
  </si>
  <si>
    <t>24</t>
  </si>
  <si>
    <t>0,0063</t>
  </si>
  <si>
    <t>Объем=6,3/1000</t>
  </si>
  <si>
    <t>25</t>
  </si>
  <si>
    <t>1,9467</t>
  </si>
  <si>
    <t>0,936</t>
  </si>
  <si>
    <t>26</t>
  </si>
  <si>
    <t>44,8</t>
  </si>
  <si>
    <t>2,0342</t>
  </si>
  <si>
    <t>27</t>
  </si>
  <si>
    <t>1,04409</t>
  </si>
  <si>
    <t>Объем=0,05835*10+(6*2,37+7*2,43+4*1,84+2*211)/1000</t>
  </si>
  <si>
    <t>29</t>
  </si>
  <si>
    <t>30</t>
  </si>
  <si>
    <t>ФЕР27-09-039-01</t>
  </si>
  <si>
    <t>Удаление линий регулирования дорожного движения (демаркировка): при толщине линии до 3 мм</t>
  </si>
  <si>
    <t>10 м2</t>
  </si>
  <si>
    <t>21,6</t>
  </si>
  <si>
    <t>Объем=((98+10)*2) / 10</t>
  </si>
  <si>
    <t>20.2.08.06</t>
  </si>
  <si>
    <t>Ролики для удаления линий дорожной разметки самоходными демаркировочными машинами</t>
  </si>
  <si>
    <t>компл</t>
  </si>
  <si>
    <t>0,04</t>
  </si>
  <si>
    <t>0,864</t>
  </si>
  <si>
    <t>4,12</t>
  </si>
  <si>
    <t>88,992</t>
  </si>
  <si>
    <t>0,21</t>
  </si>
  <si>
    <t>4,536</t>
  </si>
  <si>
    <t>31</t>
  </si>
  <si>
    <t>ФССЦ-20.2.08.06-0001</t>
  </si>
  <si>
    <t>Ролик монтажный М1Р-5</t>
  </si>
  <si>
    <t>Итоги по разделу 2 Обстановка и обустройство на период производства работ на обочине с 2-х кратной Перестановкой (10-я кратная оборачиваемость) :</t>
  </si>
  <si>
    <t xml:space="preserve">  Итого по разделу 2 Обстановка и обустройство на период производства работ на обочине с 2-х кратной Перестановкой (10-я кратная оборачиваемость)</t>
  </si>
  <si>
    <t>ЛОКАЛЬНЫЙ СМЕТНЫЙ РАСЧЕТ (СМЕТА) № 02-01</t>
  </si>
  <si>
    <t>Земляные работы</t>
  </si>
  <si>
    <t>Раздел 1. Земляное полотно</t>
  </si>
  <si>
    <t>Разработка грунта с погрузкой на автомобили-самосвалы экскаваторами с ковшом вместимостью: 0,65 (0,5-1) м3, группа грунтов 2</t>
  </si>
  <si>
    <t>1,057</t>
  </si>
  <si>
    <t>Объем=1057 / 1000</t>
  </si>
  <si>
    <t>10,40088</t>
  </si>
  <si>
    <t>30,15621</t>
  </si>
  <si>
    <t>ФССЦпг-03-21-01-010</t>
  </si>
  <si>
    <t>Перевозка грузов автомобилями-самосвалами грузоподъемностью 10 т работающих вне карьера на расстояние: I класс груза до 10 км</t>
  </si>
  <si>
    <t>2092,86</t>
  </si>
  <si>
    <t>Объем=1,057*1980</t>
  </si>
  <si>
    <t>ФЕР01-02-001-02</t>
  </si>
  <si>
    <t>Уплотнение грунта прицепными катками на пневмоколесном ходу 25 т на первый проход по одному следу при толщине слоя: 30 см</t>
  </si>
  <si>
    <t>2,151</t>
  </si>
  <si>
    <t>Объем=2151 / 1000</t>
  </si>
  <si>
    <t>13,99</t>
  </si>
  <si>
    <t>30,09249</t>
  </si>
  <si>
    <t>ФЕР01-02-001-08</t>
  </si>
  <si>
    <t>На каждый последующий проход по одному следу добавлять: к расценке 01-02-001-02</t>
  </si>
  <si>
    <t>8 проходов по одному следу ПЗ=7 (ОЗП=7; ЭМ=7 к расх.; ЗПМ=7; МАТ=7 к расх.; ТЗ=7; ТЗМ=7)</t>
  </si>
  <si>
    <t>1,25</t>
  </si>
  <si>
    <t>18,82125</t>
  </si>
  <si>
    <t>0,245</t>
  </si>
  <si>
    <t>Объем=245 / 1000</t>
  </si>
  <si>
    <t>2,4108</t>
  </si>
  <si>
    <t>6,98985</t>
  </si>
  <si>
    <t>485,1</t>
  </si>
  <si>
    <t>Объем=0,245*1000*1,98</t>
  </si>
  <si>
    <t>ФЕР01-01-030-07</t>
  </si>
  <si>
    <t>Разработка грунта с перемещением до 10 м бульдозерами мощностью: 79 кВт (108 л.с.), группа грунтов 3 - разравнивание перед уплотнением</t>
  </si>
  <si>
    <t>7,75</t>
  </si>
  <si>
    <t>1,89875</t>
  </si>
  <si>
    <t>ФЕР01-01-030-15</t>
  </si>
  <si>
    <t>При перемещении грунта на каждые последующие 10 м добавлять: к расценке 01-01-030-07</t>
  </si>
  <si>
    <t>80м ПЗ=7 (ОЗП=7; ЭМ=7 к расх.; ЗПМ=7; МАТ=7 к расх.; ТЗ=7; ТЗМ=7)</t>
  </si>
  <si>
    <t>5,6</t>
  </si>
  <si>
    <t>9,604</t>
  </si>
  <si>
    <t>ФЕР01-02-001-03</t>
  </si>
  <si>
    <t>Уплотнение грунта прицепными катками на пневмоколесном ходу 25 т на первый проход по одному следу при толщине слоя: 40 см</t>
  </si>
  <si>
    <t>10,59</t>
  </si>
  <si>
    <t>2,59455</t>
  </si>
  <si>
    <t>ФЕР01-02-001-09</t>
  </si>
  <si>
    <t>На каждый последующий проход по одному следу добавлять: к расценке 01-02-001-03</t>
  </si>
  <si>
    <t>1,01</t>
  </si>
  <si>
    <t>1,73215</t>
  </si>
  <si>
    <t>0,812</t>
  </si>
  <si>
    <t>Объем=812 / 1000</t>
  </si>
  <si>
    <t>7,99008</t>
  </si>
  <si>
    <t>23,16636</t>
  </si>
  <si>
    <t>1607,76</t>
  </si>
  <si>
    <t>Объем=0,812*1000*1,98</t>
  </si>
  <si>
    <t>ФЕР01-01-030-06</t>
  </si>
  <si>
    <t>Разработка грунта с перемещением до 10 м бульдозерами мощностью: 79 кВт (108 л.с.), группа грунтов 2</t>
  </si>
  <si>
    <t>0,023</t>
  </si>
  <si>
    <t>Объем=23 / 1000</t>
  </si>
  <si>
    <t>Прил.1.12 п.3.76</t>
  </si>
  <si>
    <t>При перемещении бульдозерами ранее разработанных разрыхленных грунтов, за исключением взорванной скальной породы, сыпучих барханных и дюнных песков ЭМ=0,85 к расх.; ЗПМ=0,85; ТЗМ=0,85</t>
  </si>
  <si>
    <t>0,85</t>
  </si>
  <si>
    <t>6,81</t>
  </si>
  <si>
    <t>0,1331355</t>
  </si>
  <si>
    <t>ФЕР01-01-030-14</t>
  </si>
  <si>
    <t>При перемещении грунта на каждые последующие 10 м добавлять: к расценке 01-01-030-06</t>
  </si>
  <si>
    <t>5,39</t>
  </si>
  <si>
    <t>0,86779</t>
  </si>
  <si>
    <t>ФЕР01-02-027-12</t>
  </si>
  <si>
    <t>Планировка откосов и полотна: насыпей механизированным способом, группа грунтов 2</t>
  </si>
  <si>
    <t>1000 м2</t>
  </si>
  <si>
    <t>27,9</t>
  </si>
  <si>
    <t>2,5</t>
  </si>
  <si>
    <t>Приказ № 812/пр от 21.12.2020 Прил. п.1.4</t>
  </si>
  <si>
    <t>НР Земляные работы, выполняемые по другим видам работ (подготовительным, сопутствующим, укрепительным)</t>
  </si>
  <si>
    <t>89</t>
  </si>
  <si>
    <t>Приказ № 774/пр от 11.12.2020 Прил. п.1.4</t>
  </si>
  <si>
    <t>СП Земляные работы, выполняемые по другим видам работ (подготовительным, сопутствующим, укрепительным)</t>
  </si>
  <si>
    <t>41</t>
  </si>
  <si>
    <t>ЛОКАЛЬНЫЙ СМЕТНЫЙ РАСЧЕТ (СМЕТА) № 02-02</t>
  </si>
  <si>
    <t>Укрепительные работы</t>
  </si>
  <si>
    <t>(14,58)</t>
  </si>
  <si>
    <t>(0,51)</t>
  </si>
  <si>
    <t>Раздел 1. Укрепление обочин</t>
  </si>
  <si>
    <t>ФЕР27-08-001-15</t>
  </si>
  <si>
    <t>Укрепление внешней стороны обочин с засевом трав шириной 0,5 м</t>
  </si>
  <si>
    <t>0,429</t>
  </si>
  <si>
    <t>Объем=429 / 1000</t>
  </si>
  <si>
    <t>Прил.27.3 п.3.1</t>
  </si>
  <si>
    <t>Производство работ на одной половине проезжей части при систематическом движении транспорта на другой ОЗП=1,2; ЭМ=1,2 к расх.; ЗПМ=1,2; ТЗ=1,2; ТЗМ=1,2</t>
  </si>
  <si>
    <t>1,2</t>
  </si>
  <si>
    <t>16.2.01.02</t>
  </si>
  <si>
    <t>Земля растительная</t>
  </si>
  <si>
    <t>м3</t>
  </si>
  <si>
    <t>16.2.02.07</t>
  </si>
  <si>
    <t>Семена многолетних трав</t>
  </si>
  <si>
    <t>11,583</t>
  </si>
  <si>
    <t>128</t>
  </si>
  <si>
    <t>65,8944</t>
  </si>
  <si>
    <t>0,03</t>
  </si>
  <si>
    <t>0,015444</t>
  </si>
  <si>
    <t>ФССЦ-16.2.01.02-0001</t>
  </si>
  <si>
    <t>64,35</t>
  </si>
  <si>
    <t>Объем=0,429*1000*0,15</t>
  </si>
  <si>
    <t>ФССЦ-16.2.02.01-0024</t>
  </si>
  <si>
    <t>Травосмесь "Стандарт"</t>
  </si>
  <si>
    <t>(Земляные работы, выполняемые по другим видам работ (подготовительным, сопутствующим, укрепительным))</t>
  </si>
  <si>
    <t>ФЕР01-02-040-02</t>
  </si>
  <si>
    <t>Укрепление откосов земляных сооружений посевом многолетних трав: механизированным способом -  Укрепление откосов и прилегающей территории</t>
  </si>
  <si>
    <t>1,39</t>
  </si>
  <si>
    <t>Объем=139 / 100</t>
  </si>
  <si>
    <t>15,8</t>
  </si>
  <si>
    <t>21,962</t>
  </si>
  <si>
    <t>Семена трав</t>
  </si>
  <si>
    <t>2,7</t>
  </si>
  <si>
    <t>3,753</t>
  </si>
  <si>
    <t>2,16</t>
  </si>
  <si>
    <t>3,0024</t>
  </si>
  <si>
    <t>ЛОКАЛЬНЫЙ СМЕТНЫЙ РАСЧЕТ (СМЕТА) № 02-03</t>
  </si>
  <si>
    <t>Дорожная одежда.</t>
  </si>
  <si>
    <t>(2452,56)</t>
  </si>
  <si>
    <t>(20,65)</t>
  </si>
  <si>
    <t>Раздел 1. Устройство дорожной одежды Тип А</t>
  </si>
  <si>
    <t>Устройство слоя основания Щебеночно-песчаная смесь ,по ГОСТ25607-2009С5, толщиной 0,40м</t>
  </si>
  <si>
    <t>ФЕР27-04-003-06</t>
  </si>
  <si>
    <t>Устройство оснований и покрытий из песчано-гравийных или щебеночно-песчаных смесей: непрерывной гранулометрии С-4 и С-6, двухслойных нижний слой толщиной 15 см</t>
  </si>
  <si>
    <t>7,308</t>
  </si>
  <si>
    <t>Объем=7308 / 1000</t>
  </si>
  <si>
    <t>02.2.04.03</t>
  </si>
  <si>
    <t>Смесь песчано-гравийная, щебеночно-песчаная и т.п.</t>
  </si>
  <si>
    <t>14,85</t>
  </si>
  <si>
    <t>130,22856</t>
  </si>
  <si>
    <t>18,5</t>
  </si>
  <si>
    <t>162,2376</t>
  </si>
  <si>
    <t>ФЕР27-04-003-07</t>
  </si>
  <si>
    <t>Устройство оснований и покрытий из песчано-гравийных или щебеночно-песчаных смесей: непрерывной гранулометрии С-4 и С-6, двухслойных верхний слой толщиной 15 см</t>
  </si>
  <si>
    <t>28,84</t>
  </si>
  <si>
    <t>252,915264</t>
  </si>
  <si>
    <t>17,23</t>
  </si>
  <si>
    <t>151,100208</t>
  </si>
  <si>
    <t>ФЕР27-04-003-08</t>
  </si>
  <si>
    <t>На каждый 1 см изменения толщины слоя добавлять или исключать к расценкам с 27-04-003-05 по 27-04-003-07</t>
  </si>
  <si>
    <t>40см ПЗ=10 (ОЗП=10; ЭМ=10 к расх.; ЗПМ=10; МАТ=10 к расх.; ТЗ=10; ТЗМ=10)</t>
  </si>
  <si>
    <t>0,46</t>
  </si>
  <si>
    <t>40,34016</t>
  </si>
  <si>
    <t>ФССЦ-02.2.04.04-0127</t>
  </si>
  <si>
    <t>Смесь щебеночно-песчаная готовая, щебень из плотных горных пород М 800, номер смеси С5, размер зерен 0-40 мм</t>
  </si>
  <si>
    <t>3683,232</t>
  </si>
  <si>
    <t>Объем=7,308*1000*0,4*1,26</t>
  </si>
  <si>
    <t>Устройство нижнего слоя покрытия из асфальтобетона А16Нн по ГОСТ Р 58406.2 2020  толщиной 0,07 м</t>
  </si>
  <si>
    <t>ФЕР27-06-026-01</t>
  </si>
  <si>
    <t>Розлив вяжущих материалов</t>
  </si>
  <si>
    <t>4,508</t>
  </si>
  <si>
    <t>Объем=6,44*0,7</t>
  </si>
  <si>
    <t>01.2.01.01</t>
  </si>
  <si>
    <t>Битум</t>
  </si>
  <si>
    <t>1,03</t>
  </si>
  <si>
    <t>4,64324</t>
  </si>
  <si>
    <t>0,66</t>
  </si>
  <si>
    <t>3,570336</t>
  </si>
  <si>
    <t>ТЦ_04.2.03.01_22_2269008200_31.03.2022_01</t>
  </si>
  <si>
    <t>Эмульсия битумно-дорожная</t>
  </si>
  <si>
    <t>ФЕР27-06-029-01</t>
  </si>
  <si>
    <t>Устройство покрытия из горячих асфальтобетонных смесей асфальтоукладчиками второго типоразмера, толщина слоя 4 см</t>
  </si>
  <si>
    <t>6,44</t>
  </si>
  <si>
    <t>Объем=6440 / 1000</t>
  </si>
  <si>
    <t>04.2.01.01</t>
  </si>
  <si>
    <t>Смесь асфальтобетонная</t>
  </si>
  <si>
    <t>20,86</t>
  </si>
  <si>
    <t>161,20608</t>
  </si>
  <si>
    <t>18,85</t>
  </si>
  <si>
    <t>145,6728</t>
  </si>
  <si>
    <t>ФЕР27-06-030-01</t>
  </si>
  <si>
    <t>При изменении толщины покрытия на 0,5 см добавлять или исключать: к расценке 27-06-029-01</t>
  </si>
  <si>
    <t>до 7 см ПЗ=6 (ОЗП=6; ЭМ=6 к расх.; ЗПМ=6; МАТ=6 к расх.; ТЗ=6; ТЗМ=6)</t>
  </si>
  <si>
    <t>7,2</t>
  </si>
  <si>
    <t>0,35</t>
  </si>
  <si>
    <t>16,2288</t>
  </si>
  <si>
    <t>0,47</t>
  </si>
  <si>
    <t>21,79296</t>
  </si>
  <si>
    <t>ТЦ_04.2.01.01_22_2269008200_31.03.2022_01</t>
  </si>
  <si>
    <t>Смеси асфальтобетонные дорожные асфальтобетон А16Нн</t>
  </si>
  <si>
    <t>1138,72</t>
  </si>
  <si>
    <t>Объем=округл(6,44*1000*0,07*2,526;2)</t>
  </si>
  <si>
    <t>Устройство верхнего слоя покрытия из ЩМА-20 по  ГОСТ 31015-2002  ,толщиной 0.05м</t>
  </si>
  <si>
    <t>1,932</t>
  </si>
  <si>
    <t>Объем=6,44*0,3</t>
  </si>
  <si>
    <t>1,98996</t>
  </si>
  <si>
    <t>1,530144</t>
  </si>
  <si>
    <t>до 5 см ПЗ=2 (ОЗП=2; ЭМ=2 к расх.; ЗПМ=2; МАТ=2 к расх.; ТЗ=2; ТЗМ=2)</t>
  </si>
  <si>
    <t>2,4</t>
  </si>
  <si>
    <t>5,4096</t>
  </si>
  <si>
    <t>7,26432</t>
  </si>
  <si>
    <t>Смеси асфальтобетонные щебеночно-мастичные ЩМА-20</t>
  </si>
  <si>
    <t>817,24</t>
  </si>
  <si>
    <t>Объем=округл(6,44*1000*0,05*2,538;2)</t>
  </si>
  <si>
    <t>ТЦ_01.7.07.06_16_1659159429_18.03.2022_01</t>
  </si>
  <si>
    <t>Модификатор ПБА "Адгезол-5У</t>
  </si>
  <si>
    <t>Итоги по разделу 1 Устройство дорожной одежды Тип А :</t>
  </si>
  <si>
    <t xml:space="preserve">  Итого по разделу 1 Устройство дорожной одежды Тип А</t>
  </si>
  <si>
    <t xml:space="preserve">               материалы, изделия и конструкции отсутствующие в СНБ</t>
  </si>
  <si>
    <t>Раздел 2. Устройство бордюрного камня</t>
  </si>
  <si>
    <t>Устройство бордюрного камня БР100.30.15</t>
  </si>
  <si>
    <t>ФЕР27-02-010-02</t>
  </si>
  <si>
    <t>Установка бортовых камней бетонных: при других видах покрытий</t>
  </si>
  <si>
    <t>20,26</t>
  </si>
  <si>
    <t>Объем=2026 / 100</t>
  </si>
  <si>
    <t>13.2.03.02</t>
  </si>
  <si>
    <t>Камни бортовые</t>
  </si>
  <si>
    <t>м</t>
  </si>
  <si>
    <t>2026</t>
  </si>
  <si>
    <t>69,8</t>
  </si>
  <si>
    <t>1696,9776</t>
  </si>
  <si>
    <t>0,65</t>
  </si>
  <si>
    <t>15,8028</t>
  </si>
  <si>
    <t>ФССЦ-05.2.03.03-0032</t>
  </si>
  <si>
    <t>Камни бортовые БР 100.30.15, бетон В30 (М400), объем 0,043 м3</t>
  </si>
  <si>
    <t>Итоги по разделу 2 Устройство бордюрного камня :</t>
  </si>
  <si>
    <t xml:space="preserve">  Итого по разделу 2 Устройство бордюрного камня</t>
  </si>
  <si>
    <t>ЛОКАЛЬНЫЙ СМЕТНЫЙ РАСЧЕТ (СМЕТА) № 02-04</t>
  </si>
  <si>
    <t>Организация дорожного движения</t>
  </si>
  <si>
    <t>(126,72)</t>
  </si>
  <si>
    <t>(3,19)</t>
  </si>
  <si>
    <t xml:space="preserve">Раздел 1. </t>
  </si>
  <si>
    <t>Дорожные знаки</t>
  </si>
  <si>
    <t>0,54</t>
  </si>
  <si>
    <t>Объем=(38+14+2) / 100</t>
  </si>
  <si>
    <t>207,36</t>
  </si>
  <si>
    <t>9,41544</t>
  </si>
  <si>
    <t>ТЦ_01.5.02.01_77_7743302981_15.03.2022_01</t>
  </si>
  <si>
    <t>"Стойка для дорожного знака
(Д76мм)СКМ3.45"</t>
  </si>
  <si>
    <t>38</t>
  </si>
  <si>
    <t>"Стойка для дорожного знака
(Д76мм)СКМ3.50</t>
  </si>
  <si>
    <t>"Стойка для дорожного знака
(Д76мм)СКМ3.55 "</t>
  </si>
  <si>
    <t>ФЕР06-01-001-01</t>
  </si>
  <si>
    <t>Устройство бетонной подготовки</t>
  </si>
  <si>
    <t>0,0189</t>
  </si>
  <si>
    <t>Объем=1,89 / 100</t>
  </si>
  <si>
    <t>04.1.02.05</t>
  </si>
  <si>
    <t>Смеси бетонные тяжелого бетона</t>
  </si>
  <si>
    <t>1,9278</t>
  </si>
  <si>
    <t>135</t>
  </si>
  <si>
    <t>2,5515</t>
  </si>
  <si>
    <t>18,12</t>
  </si>
  <si>
    <t>0,342468</t>
  </si>
  <si>
    <t>Приказ № 812/пр от 21.12.2020 Прил. п.6</t>
  </si>
  <si>
    <t>НР Бетонные и железобетонные монолитные конструкции и работы в строительстве</t>
  </si>
  <si>
    <t>Приказ № 774/пр от 11.12.2020 Прил. п.6</t>
  </si>
  <si>
    <t>СП Бетонные и железобетонные монолитные конструкции и работы в строительстве</t>
  </si>
  <si>
    <t>58</t>
  </si>
  <si>
    <t>ФССЦ-04.1.02.05-0006</t>
  </si>
  <si>
    <t>Смеси бетонные тяжелого бетона (БСТ), класс В15 (М200)</t>
  </si>
  <si>
    <t>ФССЦ-02.1.01.01-0001</t>
  </si>
  <si>
    <t>Глина</t>
  </si>
  <si>
    <t>1,35</t>
  </si>
  <si>
    <t>ФССЦ-02.2.04.04-0126</t>
  </si>
  <si>
    <t>Смесь щебеночно-песчаная готовая, щебень из плотных горных пород М 600, номер смеси С5, размер зерен 0-40 мм</t>
  </si>
  <si>
    <t>При установке дополнительных щитков добавлять к расценкам таблиц с 27-09-008 по 27-09-011</t>
  </si>
  <si>
    <t>0,18</t>
  </si>
  <si>
    <t>Объем=(72-(38+14+2)) / 100</t>
  </si>
  <si>
    <t>14,904</t>
  </si>
  <si>
    <t>ТЦ_01.5.03.03_54_5402068833_11.03.2022_01</t>
  </si>
  <si>
    <t>Знаки дорожные на оцинкованной подоснове со световозвращающей пленкой 2.1 (I типоразмер)</t>
  </si>
  <si>
    <t>Знаки дорожные на оцинкованной подоснове со световозвращающей пленкой 2.4 (I типоразмер)</t>
  </si>
  <si>
    <t>Знаки дорожные на оцинкованной подоснове со световозвращающей пленкой 5.15.1,5.15.3,5.20</t>
  </si>
  <si>
    <t>Объем=1+1+4</t>
  </si>
  <si>
    <t>Знаки дорожные на оцинкованной подоснове со световозвращающей пленкой 5.19.1,5.19.2</t>
  </si>
  <si>
    <t>Объем=6+6</t>
  </si>
  <si>
    <t>Знаки дорожные на оцинкованной подоснове со световозвращающей пленкой  5.16</t>
  </si>
  <si>
    <t>Знаки дорожные на оцинкованной подоснове со световозвращающей пленкой 6.4</t>
  </si>
  <si>
    <t>ТЦ_01.5.03.03_22_2209040351_15.03.2022_01</t>
  </si>
  <si>
    <t>Знаки дорожные на оцинкованной подоснове со световозвращающей пленкой 8.2.1,8.6.5 ,8.17</t>
  </si>
  <si>
    <t>Объем=2+1+2</t>
  </si>
  <si>
    <t>Знаки дорожные на оцинкованной подоснове со световозвращающей пленкой 8.3.1,8.3.2</t>
  </si>
  <si>
    <t>Объем=2+1</t>
  </si>
  <si>
    <t>Знаки дорожные на оцинкованной подоснове со световозвращающей пленкой 8.13.4</t>
  </si>
  <si>
    <t>Искусственная неровность длинной 7,0 м</t>
  </si>
  <si>
    <t>ФЕР27-09-020-01</t>
  </si>
  <si>
    <t>Монтаж искусственной дорожной неровности (ИДН)</t>
  </si>
  <si>
    <t>Объем=26*0,5*0,5+4*0,5*0,25</t>
  </si>
  <si>
    <t>9,39</t>
  </si>
  <si>
    <t>78,876</t>
  </si>
  <si>
    <t>0,61</t>
  </si>
  <si>
    <t>5,124</t>
  </si>
  <si>
    <t>Нанесение дорожной разметки (краска).</t>
  </si>
  <si>
    <t>0,71556</t>
  </si>
  <si>
    <t>Объем=0,416+0,12798+0,05248+0,0675+0,0056+0,032+0,014</t>
  </si>
  <si>
    <t>30,05352</t>
  </si>
  <si>
    <t>3,1427395</t>
  </si>
  <si>
    <t>1,7516909</t>
  </si>
  <si>
    <t>ФССЦ-01.5.01.01-0008</t>
  </si>
  <si>
    <t>Краска разметочная дорожная: МАГИСТРАЛЬ, белая</t>
  </si>
  <si>
    <t>0,030054</t>
  </si>
  <si>
    <t>Объем=30,05352/1000</t>
  </si>
  <si>
    <t>0,0358</t>
  </si>
  <si>
    <t>Объем=0,0056+0,03020</t>
  </si>
  <si>
    <t>1,5036</t>
  </si>
  <si>
    <t>0,1572336</t>
  </si>
  <si>
    <t>0,0876384</t>
  </si>
  <si>
    <t>ФССЦ-01.5.01.01-0021</t>
  </si>
  <si>
    <t>Краска разметочная дорожная: , марка "Ак-Дор 1.01", цвет желтый</t>
  </si>
  <si>
    <t>ФЕР27-09-016-05</t>
  </si>
  <si>
    <t>Разметка проезжей части краской прерывистой линией шириной 0,1 м при соотношении штриха и промежутка: 1:3</t>
  </si>
  <si>
    <t>0,07781</t>
  </si>
  <si>
    <t>10,5</t>
  </si>
  <si>
    <t>0,817005</t>
  </si>
  <si>
    <t>0,3417415</t>
  </si>
  <si>
    <t>0,1904789</t>
  </si>
  <si>
    <t>0,000817</t>
  </si>
  <si>
    <t>Объем=0,817005/1000</t>
  </si>
  <si>
    <t>0,31842</t>
  </si>
  <si>
    <t>10,03023</t>
  </si>
  <si>
    <t>1,3985006</t>
  </si>
  <si>
    <t>0,7794922</t>
  </si>
  <si>
    <t>0,01003</t>
  </si>
  <si>
    <t>Объем=10,03023/1000</t>
  </si>
  <si>
    <t>ФЕР27-09-016-04</t>
  </si>
  <si>
    <t>Разметка проезжей части краской прерывистой линией шириной 0,1 м при соотношении штриха и промежутка: 1:1</t>
  </si>
  <si>
    <t>0,00832</t>
  </si>
  <si>
    <t>0,17472</t>
  </si>
  <si>
    <t>0,0365414</t>
  </si>
  <si>
    <t>0,0203674</t>
  </si>
  <si>
    <t>0,000175</t>
  </si>
  <si>
    <t>Объем=0,17472/1000</t>
  </si>
  <si>
    <t>ФЕР27-09-016-07</t>
  </si>
  <si>
    <t>Разметка проезжей части краской линий регулирования дорожного движения сложной конфигурации по трафаретам с использованием маркировочных машин ручных</t>
  </si>
  <si>
    <t>2,893</t>
  </si>
  <si>
    <t>Объем=(12,54+16+0,39) / 10</t>
  </si>
  <si>
    <t>01.5.01.01</t>
  </si>
  <si>
    <t>Краски разметочные дорожные</t>
  </si>
  <si>
    <t>0,007</t>
  </si>
  <si>
    <t>0,020251</t>
  </si>
  <si>
    <t>5,08</t>
  </si>
  <si>
    <t>17,635728</t>
  </si>
  <si>
    <t>2,34</t>
  </si>
  <si>
    <t>8,123544</t>
  </si>
  <si>
    <t>32</t>
  </si>
  <si>
    <t>ФССЦ-01.5.01.03-1020</t>
  </si>
  <si>
    <t>Стеклошарики световозвращающие 100-600 мкм, для посыпки разметочных красок</t>
  </si>
  <si>
    <t>92,388</t>
  </si>
  <si>
    <t>Объем=230,97*0,4</t>
  </si>
  <si>
    <t>Установка дорожного ограждения</t>
  </si>
  <si>
    <t>33</t>
  </si>
  <si>
    <t>ФЕР27-09-001-08</t>
  </si>
  <si>
    <t>Устройство металлических пешеходных ограждений</t>
  </si>
  <si>
    <t>Объем=54 / 100</t>
  </si>
  <si>
    <t>01.5.02.01</t>
  </si>
  <si>
    <t>Металлоконструкции балок ограждения</t>
  </si>
  <si>
    <t>0,648</t>
  </si>
  <si>
    <t>04.1.02.03</t>
  </si>
  <si>
    <t>Смеси бетонные тяжелого бетона для дорожных и аэродромных покрытий</t>
  </si>
  <si>
    <t>4,08</t>
  </si>
  <si>
    <t>2,2032</t>
  </si>
  <si>
    <t>07.2.07.11</t>
  </si>
  <si>
    <t>Стойки металлические опорные</t>
  </si>
  <si>
    <t>0,432</t>
  </si>
  <si>
    <t>08.4.01.02</t>
  </si>
  <si>
    <t>Детали закладные</t>
  </si>
  <si>
    <t>0,64</t>
  </si>
  <si>
    <t>0,3456</t>
  </si>
  <si>
    <t>48,46</t>
  </si>
  <si>
    <t>31,40208</t>
  </si>
  <si>
    <t>1,17</t>
  </si>
  <si>
    <t>0,75816</t>
  </si>
  <si>
    <t>34</t>
  </si>
  <si>
    <t>ФССЦ-08.4.01.02-0012</t>
  </si>
  <si>
    <t>Детали закладные и накладные изготовленные: без применения сварки, гнутья, сверления (пробивки) отверстий поставляемые приваренными к стержням каркасов и сеток</t>
  </si>
  <si>
    <t>0,55</t>
  </si>
  <si>
    <t>35</t>
  </si>
  <si>
    <t>36</t>
  </si>
  <si>
    <t>ФССЦ-01.5.02.01-0011</t>
  </si>
  <si>
    <t>Комплект материалов оцинкованного пешеходного  ограждения</t>
  </si>
  <si>
    <t>980,24</t>
  </si>
  <si>
    <t>Итоги по разделу 1  :</t>
  </si>
  <si>
    <t xml:space="preserve">  Итого по разделу 1 </t>
  </si>
  <si>
    <t>Раздел 2. Устройство автобусных павильонов</t>
  </si>
  <si>
    <t>Фундамент</t>
  </si>
  <si>
    <t>37</t>
  </si>
  <si>
    <t>ФЕР06-03-004-08</t>
  </si>
  <si>
    <t>Установка стальных конструкций, остающихся в теле бетона</t>
  </si>
  <si>
    <t>0,075</t>
  </si>
  <si>
    <t>Объем=0,050+0,007+0,013+0,005</t>
  </si>
  <si>
    <t>07.3.02.11</t>
  </si>
  <si>
    <t>Конструкции стальные</t>
  </si>
  <si>
    <t>42,5</t>
  </si>
  <si>
    <t>3,1875</t>
  </si>
  <si>
    <t>4,16</t>
  </si>
  <si>
    <t>0,312</t>
  </si>
  <si>
    <t>ФССЦ-07.2.07.04-0011</t>
  </si>
  <si>
    <t>Конструкции сварные индивидуальные прочие, масса сборочной единицы до 0,1 т</t>
  </si>
  <si>
    <t>(Бетонные и железобетонные монолитные конструкции и работы в строительстве)</t>
  </si>
  <si>
    <t>39</t>
  </si>
  <si>
    <t>2,8</t>
  </si>
  <si>
    <t>Павильон</t>
  </si>
  <si>
    <t>40</t>
  </si>
  <si>
    <t>ФЕР09-08-006-02</t>
  </si>
  <si>
    <t>Установка бронекабин: на готовый фундамент</t>
  </si>
  <si>
    <t>08.1.02.25</t>
  </si>
  <si>
    <t>Бронекабины</t>
  </si>
  <si>
    <t>08.3.05.06</t>
  </si>
  <si>
    <t>Сталь листовая</t>
  </si>
  <si>
    <t>1,55</t>
  </si>
  <si>
    <t>3,1</t>
  </si>
  <si>
    <t>0,56</t>
  </si>
  <si>
    <t>1,12</t>
  </si>
  <si>
    <t>Приказ № 812/пр от 21.12.2020 Прил. п.9</t>
  </si>
  <si>
    <t>НР Строительные металлические конструкции</t>
  </si>
  <si>
    <t>93</t>
  </si>
  <si>
    <t>Приказ № 774/пр от 11.12.2020 Прил. п.9</t>
  </si>
  <si>
    <t>СП Строительные металлические конструкции</t>
  </si>
  <si>
    <t>62</t>
  </si>
  <si>
    <t>ФССЦ-15.2.01.04-0016</t>
  </si>
  <si>
    <t>Остановка автобусная: ОМ-5 (металлические стойки, пластик, скамейка деревянная), размеры 3500х1600х2400 мм</t>
  </si>
  <si>
    <t>ФССЦ-15.2.03.06-0011</t>
  </si>
  <si>
    <t>Урна железобетонная прямоугольная с фактурной отделкой</t>
  </si>
  <si>
    <t>Итоги по разделу 2 Устройство автобусных павильонов :</t>
  </si>
  <si>
    <t xml:space="preserve">  Итого по разделу 2 Устройство автобусных павильонов</t>
  </si>
  <si>
    <t>ЛОКАЛЬНЫЙ СМЕТНЫЙ РАСЧЕТ (СМЕТА) № 02-06</t>
  </si>
  <si>
    <t>Земляные работы. Примыкания и  пересечения</t>
  </si>
  <si>
    <t>(37,82)</t>
  </si>
  <si>
    <t>(0,53)</t>
  </si>
  <si>
    <t>ФЕР01-01-013-09</t>
  </si>
  <si>
    <t>Разработка грунта с погрузкой на автомобили-самосвалы экскаваторами с ковшом вместимостью: 0,65 (0,5-1) м3, группа грунтов 3</t>
  </si>
  <si>
    <t>0,644</t>
  </si>
  <si>
    <t>Объем=644 / 1000</t>
  </si>
  <si>
    <t>12,9</t>
  </si>
  <si>
    <t>8,3076</t>
  </si>
  <si>
    <t>37,33</t>
  </si>
  <si>
    <t>24,04052</t>
  </si>
  <si>
    <t>1275,12</t>
  </si>
  <si>
    <t>Объем=0,644*1980</t>
  </si>
  <si>
    <t>0,577</t>
  </si>
  <si>
    <t>Объем=577 / 1000</t>
  </si>
  <si>
    <t>8,07223</t>
  </si>
  <si>
    <t>5,04875</t>
  </si>
  <si>
    <t>0,366</t>
  </si>
  <si>
    <t>Объем=366 / 1000</t>
  </si>
  <si>
    <t>3,60144</t>
  </si>
  <si>
    <t>10,44198</t>
  </si>
  <si>
    <t>724,68</t>
  </si>
  <si>
    <t>Объем=0,366*1000*1,98</t>
  </si>
  <si>
    <t>0,278</t>
  </si>
  <si>
    <t>Объем=278 / 1000</t>
  </si>
  <si>
    <t>2,73552</t>
  </si>
  <si>
    <t>7,93134</t>
  </si>
  <si>
    <t>550,44</t>
  </si>
  <si>
    <t>Объем=0,278*1000*1,98</t>
  </si>
  <si>
    <t>1,922</t>
  </si>
  <si>
    <t>Объем=1922 / 1000</t>
  </si>
  <si>
    <t>53,6238</t>
  </si>
  <si>
    <t>4,805</t>
  </si>
  <si>
    <t>ЛОКАЛЬНЫЙ СМЕТНЫЙ РАСЧЕТ (СМЕТА) № 02-07</t>
  </si>
  <si>
    <t>Дорожная одежда. Примыкания и  пересечения</t>
  </si>
  <si>
    <t>(630,37)</t>
  </si>
  <si>
    <t>(2,31)</t>
  </si>
  <si>
    <t>1,8085</t>
  </si>
  <si>
    <t>Объем=1808,5 / 1000</t>
  </si>
  <si>
    <t>32,22747</t>
  </si>
  <si>
    <t>40,1487</t>
  </si>
  <si>
    <t>62,588568</t>
  </si>
  <si>
    <t>37,392546</t>
  </si>
  <si>
    <t>9,98292</t>
  </si>
  <si>
    <t>911,484</t>
  </si>
  <si>
    <t>Объем=1,8085*1000*0,4*1,26</t>
  </si>
  <si>
    <t>1,06666</t>
  </si>
  <si>
    <t>Объем=1,5238*0,7</t>
  </si>
  <si>
    <t>1,0986598</t>
  </si>
  <si>
    <t>0,8447947</t>
  </si>
  <si>
    <t>1,09866</t>
  </si>
  <si>
    <t>1,5238</t>
  </si>
  <si>
    <t>Объем=1523,8 / 1000</t>
  </si>
  <si>
    <t>38,1437616</t>
  </si>
  <si>
    <t>34,468356</t>
  </si>
  <si>
    <t>3,839976</t>
  </si>
  <si>
    <t>5,1565392</t>
  </si>
  <si>
    <t>269,44</t>
  </si>
  <si>
    <t>Объем=округл(1,5238*1000*0,07*2,526;2)</t>
  </si>
  <si>
    <t>0,45714</t>
  </si>
  <si>
    <t>Объем=1,5238*0,3</t>
  </si>
  <si>
    <t>0,4708542</t>
  </si>
  <si>
    <t>0,3620549</t>
  </si>
  <si>
    <t>0,470854</t>
  </si>
  <si>
    <t>1,279992</t>
  </si>
  <si>
    <t>1,7188464</t>
  </si>
  <si>
    <t>193,37</t>
  </si>
  <si>
    <t>Объем=округл(1,5238*1000*0,05*2,538;2)</t>
  </si>
  <si>
    <t>0,058</t>
  </si>
  <si>
    <t>Раздел 2. Призмы сопряжения</t>
  </si>
  <si>
    <t>Устройство призмы сопряжения из щебеночной смеси  С5 - 40 мм ГОСТ 25607-2009 М 800 толщиной hср=0,30 м</t>
  </si>
  <si>
    <t>0,422</t>
  </si>
  <si>
    <t>Объем=422 / 1000</t>
  </si>
  <si>
    <t>7,52004</t>
  </si>
  <si>
    <t>9,3684</t>
  </si>
  <si>
    <t>14,604576</t>
  </si>
  <si>
    <t>8,725272</t>
  </si>
  <si>
    <t>159,516</t>
  </si>
  <si>
    <t>Объем=0,422*1000*0,3*1,26</t>
  </si>
  <si>
    <t>Устройство призмы сопряжения из ЩМА-20 по  ГОСТ 31015-2002 толщиной hср=0,15 м</t>
  </si>
  <si>
    <t>0,15</t>
  </si>
  <si>
    <t>0,1545</t>
  </si>
  <si>
    <t>0,1188</t>
  </si>
  <si>
    <t>ФЕР27-03-004-02</t>
  </si>
  <si>
    <t>Устройство выравнивающего слоя из асфальтобетонной смеси: вручную</t>
  </si>
  <si>
    <t>100 т</t>
  </si>
  <si>
    <t>0,8375</t>
  </si>
  <si>
    <t>Объем=83,75 / 100</t>
  </si>
  <si>
    <t>Смеси асфальтобетонные горячие плотные</t>
  </si>
  <si>
    <t>101</t>
  </si>
  <si>
    <t>84,5875</t>
  </si>
  <si>
    <t>62,24</t>
  </si>
  <si>
    <t>62,5512</t>
  </si>
  <si>
    <t>22,46</t>
  </si>
  <si>
    <t>22,5723</t>
  </si>
  <si>
    <t>0,025</t>
  </si>
  <si>
    <t>Итоги по разделу 2 Призмы сопряжения :</t>
  </si>
  <si>
    <t xml:space="preserve">  Итого по разделу 2 Призмы сопряжения</t>
  </si>
  <si>
    <t>ЛОКАЛЬНЫЙ СМЕТНЫЙ РАСЧЕТ (СМЕТА) № 02-08</t>
  </si>
  <si>
    <t>Земляные работы   Благоустройство територии</t>
  </si>
  <si>
    <t>Остановочная площадка, посадочная площадка и площадка под автопавильон</t>
  </si>
  <si>
    <t>0,077</t>
  </si>
  <si>
    <t>Объем=77 / 1000</t>
  </si>
  <si>
    <t>0,9933</t>
  </si>
  <si>
    <t>2,87441</t>
  </si>
  <si>
    <t>152,46</t>
  </si>
  <si>
    <t>Объем=0,077*1980</t>
  </si>
  <si>
    <t>0,085</t>
  </si>
  <si>
    <t>Объем=85 / 1000</t>
  </si>
  <si>
    <t>1,18915</t>
  </si>
  <si>
    <t>0,74375</t>
  </si>
  <si>
    <t>0,75768</t>
  </si>
  <si>
    <t>2,19681</t>
  </si>
  <si>
    <t>Объем=0,077*1000*1,98</t>
  </si>
  <si>
    <t>0,282</t>
  </si>
  <si>
    <t>Объем=282 / 1000</t>
  </si>
  <si>
    <t>7,8678</t>
  </si>
  <si>
    <t>0,705</t>
  </si>
  <si>
    <t>УСТРОЙСТВО ПАРКОВОК</t>
  </si>
  <si>
    <t>0,39</t>
  </si>
  <si>
    <t>Объем=390 / 1000</t>
  </si>
  <si>
    <t>3,8376</t>
  </si>
  <si>
    <t>11,1267</t>
  </si>
  <si>
    <t>772,2</t>
  </si>
  <si>
    <t>Объем=0,39*1980</t>
  </si>
  <si>
    <t>0,528</t>
  </si>
  <si>
    <t>Объем=528 / 1000</t>
  </si>
  <si>
    <t>7,38672</t>
  </si>
  <si>
    <t>4,62</t>
  </si>
  <si>
    <t>Объем=0,39*1000*1,98</t>
  </si>
  <si>
    <t>1,76</t>
  </si>
  <si>
    <t>Объем=1760 / 1000</t>
  </si>
  <si>
    <t>49,104</t>
  </si>
  <si>
    <t>4,4</t>
  </si>
  <si>
    <t>УСТРОЙСТВО ТРОТУАРОВ</t>
  </si>
  <si>
    <t>0,209</t>
  </si>
  <si>
    <t>Объем=209 / 1000</t>
  </si>
  <si>
    <t>2,6961</t>
  </si>
  <si>
    <t>7,80197</t>
  </si>
  <si>
    <t>413,82</t>
  </si>
  <si>
    <t>Объем=0,209*1980</t>
  </si>
  <si>
    <t>1,254</t>
  </si>
  <si>
    <t>Объем=1254 / 1000</t>
  </si>
  <si>
    <t>17,54346</t>
  </si>
  <si>
    <t>10,9725</t>
  </si>
  <si>
    <t>0,564</t>
  </si>
  <si>
    <t>Объем=564 / 1000</t>
  </si>
  <si>
    <t>5,54976</t>
  </si>
  <si>
    <t>16,09092</t>
  </si>
  <si>
    <t>1116,72</t>
  </si>
  <si>
    <t>Объем=0,564*1000*1,98</t>
  </si>
  <si>
    <t>УСТРОЙСТВО ГАЗОНА</t>
  </si>
  <si>
    <t>1,155</t>
  </si>
  <si>
    <t>Объем=1155 / 1000</t>
  </si>
  <si>
    <t>11,3652</t>
  </si>
  <si>
    <t>32,95215</t>
  </si>
  <si>
    <t>ФССЦпг-03-21-01-001</t>
  </si>
  <si>
    <t>Перевозка грузов автомобилями-самосвалами грузоподъемностью 10 т работающих вне карьера на расстояние: I класс груза до 1 км</t>
  </si>
  <si>
    <t>2286,9</t>
  </si>
  <si>
    <t>Объем=1,155*1000*1,98</t>
  </si>
  <si>
    <t>ЛОКАЛЬНЫЙ СМЕТНЫЙ РАСЧЕТ (СМЕТА) № 02-09</t>
  </si>
  <si>
    <t>Укрепительные работы Благоустройство територии</t>
  </si>
  <si>
    <t>Раздел 1. УСТРОЙСТВО ТРОТУАРОВ</t>
  </si>
  <si>
    <t>0,681</t>
  </si>
  <si>
    <t>Объем=681 / 1000</t>
  </si>
  <si>
    <t>18,387</t>
  </si>
  <si>
    <t>104,6016</t>
  </si>
  <si>
    <t>0,024516</t>
  </si>
  <si>
    <t>102,15</t>
  </si>
  <si>
    <t>Объем=0,681*0,15*1000</t>
  </si>
  <si>
    <t>Укрепление откосов земляных сооружений посевом многолетних трав: механизированным способом</t>
  </si>
  <si>
    <t>8,35</t>
  </si>
  <si>
    <t>Объем=835 / 100</t>
  </si>
  <si>
    <t>131,93</t>
  </si>
  <si>
    <t>22,545</t>
  </si>
  <si>
    <t>18,036</t>
  </si>
  <si>
    <t>Устройство газона</t>
  </si>
  <si>
    <t>ФЕР47-01-046-03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</si>
  <si>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</si>
  <si>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38,49</t>
  </si>
  <si>
    <t>Объем=3849 / 100</t>
  </si>
  <si>
    <t>26,78</t>
  </si>
  <si>
    <t>1030,7622</t>
  </si>
  <si>
    <t>0,05</t>
  </si>
  <si>
    <t>1,9245</t>
  </si>
  <si>
    <t>Приказ № 812/пр от 21.12.2020 Прил. п.41</t>
  </si>
  <si>
    <t>НР Озеленение. Защитные лесонасаждения</t>
  </si>
  <si>
    <t>103</t>
  </si>
  <si>
    <t>Приказ № 774/пр от 11.12.2020 Прил. п.41</t>
  </si>
  <si>
    <t>СП Озеленение. Защитные лесонасаждения</t>
  </si>
  <si>
    <t>72</t>
  </si>
  <si>
    <t>ФЕР47-01-047-01</t>
  </si>
  <si>
    <t>Посев луговых газонов тракторной сеялкой</t>
  </si>
  <si>
    <t>га</t>
  </si>
  <si>
    <t>0,3849</t>
  </si>
  <si>
    <t>Объем=38,49/100</t>
  </si>
  <si>
    <t>Семена газонных трав</t>
  </si>
  <si>
    <t>200</t>
  </si>
  <si>
    <t>76,98</t>
  </si>
  <si>
    <t>0,250185</t>
  </si>
  <si>
    <t>1,46</t>
  </si>
  <si>
    <t>0,561954</t>
  </si>
  <si>
    <t>103,923</t>
  </si>
  <si>
    <t>Объем=0,3849*270</t>
  </si>
  <si>
    <t>ЛОКАЛЬНЫЙ СМЕТНЫЙ РАСЧЕТ (СМЕТА) № 02-10</t>
  </si>
  <si>
    <t>Дорожная одежда.Благоустройство територии.</t>
  </si>
  <si>
    <t>(1251,19)</t>
  </si>
  <si>
    <t>(18,09)</t>
  </si>
  <si>
    <t>Раздел 1. УСТРОЙСТВО ОСТАНОВОЧНОГО КОМПЛЕКСА Устройство дорожной одежды Тип А (остановочная площадка)</t>
  </si>
  <si>
    <t>0,12</t>
  </si>
  <si>
    <t>Объем=120 / 1000</t>
  </si>
  <si>
    <t>1,782</t>
  </si>
  <si>
    <t>2,22</t>
  </si>
  <si>
    <t>3,4608</t>
  </si>
  <si>
    <t>2,0676</t>
  </si>
  <si>
    <t>0,552</t>
  </si>
  <si>
    <t>60,48</t>
  </si>
  <si>
    <t>Объем=0,12*1000*0,4*1,26</t>
  </si>
  <si>
    <t>0,0686</t>
  </si>
  <si>
    <t>Объем=0,098*0,7</t>
  </si>
  <si>
    <t>0,070658</t>
  </si>
  <si>
    <t>0,045276</t>
  </si>
  <si>
    <t>0,098</t>
  </si>
  <si>
    <t>Объем=98 / 1000</t>
  </si>
  <si>
    <t>2,04428</t>
  </si>
  <si>
    <t>1,8473</t>
  </si>
  <si>
    <t>0,2058</t>
  </si>
  <si>
    <t>0,27636</t>
  </si>
  <si>
    <t>17,33</t>
  </si>
  <si>
    <t>Объем=округл(0,098*1000*0,07*2,526;2)</t>
  </si>
  <si>
    <t>Устройство верхнего слоя покрытия из ЩМА-16 по ГОСТ Р 58406.1-2020 ,толщиной 0.05м</t>
  </si>
  <si>
    <t>0,0294</t>
  </si>
  <si>
    <t>Объем=0,098*0,3</t>
  </si>
  <si>
    <t>0,030282</t>
  </si>
  <si>
    <t>0,019404</t>
  </si>
  <si>
    <t>0,09212</t>
  </si>
  <si>
    <t>12,44</t>
  </si>
  <si>
    <t>Объем=округл(0,098*1000*0,05*2,538;2)</t>
  </si>
  <si>
    <t>Итоги по разделу 1 УСТРОЙСТВО ОСТАНОВОЧНОГО КОМПЛЕКСА Устройство дорожной одежды Тип А (остановочная площадка) :</t>
  </si>
  <si>
    <t xml:space="preserve">  Итого по разделу 1 УСТРОЙСТВО ОСТАНОВОЧНОГО КОМПЛЕКСА Устройство дорожной одежды Тип А (остановочная площадка)</t>
  </si>
  <si>
    <t>Раздел 2. Устройство дорожной одежды (Тип Б) на посадочной площадке и площадке под автопавильон</t>
  </si>
  <si>
    <t>Устройство  слоя основания из щебеночно-песчаной смеси С5 по ГОСТ 25607-2009 толщиной 0,15 м</t>
  </si>
  <si>
    <t>ФЕР27-04-003-05</t>
  </si>
  <si>
    <t>Устройство оснований и покрытий из песчано-гравийных или щебеночно-песчаных смесей: непрерывной гранулометрии С-4 и С-6, однослойных толщиной 15 см</t>
  </si>
  <si>
    <t>0,139</t>
  </si>
  <si>
    <t>Объем=139 / 1000</t>
  </si>
  <si>
    <t>29,71</t>
  </si>
  <si>
    <t>4,12969</t>
  </si>
  <si>
    <t>20,97</t>
  </si>
  <si>
    <t>2,91483</t>
  </si>
  <si>
    <t>26,271</t>
  </si>
  <si>
    <t>Объем=0,139*1000*0,15*1,26</t>
  </si>
  <si>
    <t>Устройство верхнего слоя покрытия из асфальтобетонаА5Вл по ГОСТ Р 58406.2-2020 на БНД 100/130 по ГОСТ 33133-2014,толщиной 0.05м</t>
  </si>
  <si>
    <t>0,091</t>
  </si>
  <si>
    <t>Объем=0,13*0,7</t>
  </si>
  <si>
    <t>0,09373</t>
  </si>
  <si>
    <t>0,06006</t>
  </si>
  <si>
    <t>0,13</t>
  </si>
  <si>
    <t>Объем=130 / 1000</t>
  </si>
  <si>
    <t>2,7118</t>
  </si>
  <si>
    <t>2,4505</t>
  </si>
  <si>
    <t>0,1222</t>
  </si>
  <si>
    <t>ТЦ_04.2.03.01_22_2202000705_31.03.2022_01</t>
  </si>
  <si>
    <t>Смеси асфальтобетонные А5Вл</t>
  </si>
  <si>
    <t>16,42</t>
  </si>
  <si>
    <t>Объем=округл(0,13*1000*0,05*2,526;2)</t>
  </si>
  <si>
    <t>Итоги по разделу 2 Устройство дорожной одежды (Тип Б) на посадочной площадке и площадке под автопавильон :</t>
  </si>
  <si>
    <t xml:space="preserve">  Итого по разделу 2 Устройство дорожной одежды (Тип Б) на посадочной площадке и площадке под автопавильон</t>
  </si>
  <si>
    <t>Раздел 3. Устройство бордюрного камня</t>
  </si>
  <si>
    <t>Объем=(80+37) / 100</t>
  </si>
  <si>
    <t>117</t>
  </si>
  <si>
    <t>81,666</t>
  </si>
  <si>
    <t>0,7605</t>
  </si>
  <si>
    <t>Итоги по разделу 3 Устройство бордюрного камня :</t>
  </si>
  <si>
    <t xml:space="preserve">  Итого по разделу 3 Устройство бордюрного камня</t>
  </si>
  <si>
    <t>Раздел 4. УСТРОЙСТВО ПАРКОВОК Новая конструкция дорожной одежды Тип А (остановочная площадка)</t>
  </si>
  <si>
    <t>1,6994</t>
  </si>
  <si>
    <t>Объем=1699,4 / 1000</t>
  </si>
  <si>
    <t>25,23609</t>
  </si>
  <si>
    <t>31,4389</t>
  </si>
  <si>
    <t>49,010696</t>
  </si>
  <si>
    <t>29,280662</t>
  </si>
  <si>
    <t>7,81724</t>
  </si>
  <si>
    <t>856,4976</t>
  </si>
  <si>
    <t>Объем=1,6994*1000*0,4*1,26</t>
  </si>
  <si>
    <t>1,0843</t>
  </si>
  <si>
    <t>Объем=1,549*0,7</t>
  </si>
  <si>
    <t>1,116829</t>
  </si>
  <si>
    <t>0,715638</t>
  </si>
  <si>
    <t>1,549</t>
  </si>
  <si>
    <t>Объем=1549 / 1000</t>
  </si>
  <si>
    <t>32,31214</t>
  </si>
  <si>
    <t>29,19865</t>
  </si>
  <si>
    <t>3,2529</t>
  </si>
  <si>
    <t>4,36818</t>
  </si>
  <si>
    <t>273,89</t>
  </si>
  <si>
    <t>Объем=округл(1,549*1000*0,07*2,526;2)</t>
  </si>
  <si>
    <t>Устройство верхнего слоя покрытия из ЩМА-16  по ГОСТ Р 58406.1-2020 ,толщиной 0.05м</t>
  </si>
  <si>
    <t>0,4647</t>
  </si>
  <si>
    <t>Объем=1,549*0,3</t>
  </si>
  <si>
    <t>0,478641</t>
  </si>
  <si>
    <t>0,306702</t>
  </si>
  <si>
    <t>1,45606</t>
  </si>
  <si>
    <t>196,57</t>
  </si>
  <si>
    <t>Объем=округл(1,549*1000*0,05*2,538;2)</t>
  </si>
  <si>
    <t>0,059</t>
  </si>
  <si>
    <t>Итоги по разделу 4 УСТРОЙСТВО ПАРКОВОК Новая конструкция дорожной одежды Тип А (остановочная площадка) :</t>
  </si>
  <si>
    <t xml:space="preserve">  Итого по разделу 4 УСТРОЙСТВО ПАРКОВОК Новая конструкция дорожной одежды Тип А (остановочная площадка)</t>
  </si>
  <si>
    <t>Раздел 5. УСТРОЙСТВО ТРОТУАРОВ Устройство дорожной одежды (Тип В) – на тротуарах</t>
  </si>
  <si>
    <t>4,126</t>
  </si>
  <si>
    <t>Объем=4126 / 1000</t>
  </si>
  <si>
    <t>122,58346</t>
  </si>
  <si>
    <t>86,52222</t>
  </si>
  <si>
    <t>779,814</t>
  </si>
  <si>
    <t>Объем=4,126*1000*0,15*1,26</t>
  </si>
  <si>
    <t>2,2498</t>
  </si>
  <si>
    <t>Объем=3,214*0,7</t>
  </si>
  <si>
    <t>2,317294</t>
  </si>
  <si>
    <t>1,484868</t>
  </si>
  <si>
    <t>43</t>
  </si>
  <si>
    <t>44</t>
  </si>
  <si>
    <t>3,214</t>
  </si>
  <si>
    <t>Объем=3214 / 1000</t>
  </si>
  <si>
    <t>67,04404</t>
  </si>
  <si>
    <t>60,5839</t>
  </si>
  <si>
    <t>45</t>
  </si>
  <si>
    <t>3,02116</t>
  </si>
  <si>
    <t>405,93</t>
  </si>
  <si>
    <t>Объем=округл(3,214*1000*0,05*2,526;2)</t>
  </si>
  <si>
    <t>Итоги по разделу 5 УСТРОЙСТВО ТРОТУАРОВ Устройство дорожной одежды (Тип В) – на тротуарах :</t>
  </si>
  <si>
    <t xml:space="preserve">  Итого по разделу 5 УСТРОЙСТВО ТРОТУАРОВ Устройство дорожной одежды (Тип В) – на тротуарах</t>
  </si>
  <si>
    <t>Раздел 6. Устройство бортового камня</t>
  </si>
  <si>
    <t>Устройство бордюрного камня БР100.20.08</t>
  </si>
  <si>
    <t>47</t>
  </si>
  <si>
    <t>24,32</t>
  </si>
  <si>
    <t>Объем=2432 / 100</t>
  </si>
  <si>
    <t>2432</t>
  </si>
  <si>
    <t>1697,536</t>
  </si>
  <si>
    <t>15,808</t>
  </si>
  <si>
    <t>48</t>
  </si>
  <si>
    <t>-143,488</t>
  </si>
  <si>
    <t>49</t>
  </si>
  <si>
    <t>ФССЦ-04.3.01.09-0014</t>
  </si>
  <si>
    <t>Раствор готовый кладочный, цементный, М100</t>
  </si>
  <si>
    <t>-1,4592</t>
  </si>
  <si>
    <t>50</t>
  </si>
  <si>
    <t>123,39968</t>
  </si>
  <si>
    <t>Объем=143,488*0,86</t>
  </si>
  <si>
    <t>51</t>
  </si>
  <si>
    <t>0,481536</t>
  </si>
  <si>
    <t>Объем=1,4592*0,33</t>
  </si>
  <si>
    <t>52</t>
  </si>
  <si>
    <t>ТЦ_05.1.08.02_22_2225101330_01.02.2022_01</t>
  </si>
  <si>
    <t>Бортовой камень
БР 100.20.08</t>
  </si>
  <si>
    <t>Итоги по разделу 6 Устройство бортового камня :</t>
  </si>
  <si>
    <t xml:space="preserve">  Итого по разделу 6 Устройство бортового камня</t>
  </si>
  <si>
    <t>3,264</t>
  </si>
  <si>
    <t>0,57984</t>
  </si>
  <si>
    <t>4,32</t>
  </si>
  <si>
    <t>Объем=3,2 / 100</t>
  </si>
  <si>
    <t>0,032</t>
  </si>
  <si>
    <t>(Наружные сети водопровода, канализации, теплоснабжения, газопровода)</t>
  </si>
  <si>
    <t>Щебень М 600, фракция 20-40 мм, группа 2</t>
  </si>
  <si>
    <t>ФССЦ-02.2.05.04-1772</t>
  </si>
  <si>
    <t>СП Наружные сети водопровода, канализации, теплоснабжения, газопровода</t>
  </si>
  <si>
    <t>74</t>
  </si>
  <si>
    <t>Приказ № 774/пр от 11.12.2020 Прил. п.18</t>
  </si>
  <si>
    <t>НР Наружные сети водопровода, канализации, теплоснабжения, газопровода</t>
  </si>
  <si>
    <t>Приказ № 812/пр от 21.12.2020 Прил. п.18</t>
  </si>
  <si>
    <t>Щебень</t>
  </si>
  <si>
    <t>12,5</t>
  </si>
  <si>
    <t>02.2.05.04</t>
  </si>
  <si>
    <t>0,2632</t>
  </si>
  <si>
    <t>5,712</t>
  </si>
  <si>
    <t>10,2</t>
  </si>
  <si>
    <t>Объем=5,6 / 10</t>
  </si>
  <si>
    <t>Устройство основания под трубопроводы: щебеночного</t>
  </si>
  <si>
    <t>10 м3</t>
  </si>
  <si>
    <t>ФЕР23-01-001-02</t>
  </si>
  <si>
    <t>Песок природный II класс, мелкий, круглые сита</t>
  </si>
  <si>
    <t>7,92</t>
  </si>
  <si>
    <t>ФССЦ-02.3.01.02-1008</t>
  </si>
  <si>
    <t>Песок для строительных работ природный</t>
  </si>
  <si>
    <t>02.3.01.02</t>
  </si>
  <si>
    <t>0,2304</t>
  </si>
  <si>
    <t>0,32</t>
  </si>
  <si>
    <t>7,344</t>
  </si>
  <si>
    <t>Объем=7,2 / 10</t>
  </si>
  <si>
    <t>Устройство основания под трубопроводы: песчаного</t>
  </si>
  <si>
    <t>0,72</t>
  </si>
  <si>
    <t>ФЕР23-01-001-01</t>
  </si>
  <si>
    <t>Отмостка</t>
  </si>
  <si>
    <t>Люк чугунный "Т"</t>
  </si>
  <si>
    <t>ТЦ_08.1.02.06_22_2225015842_14.02.2022_01</t>
  </si>
  <si>
    <t>Люк чугунный лёгкий "Л"</t>
  </si>
  <si>
    <t>(Бетонные и железобетонные сборные конструкции и работы в строительстве)</t>
  </si>
  <si>
    <t>Дорожная плита ПД-6</t>
  </si>
  <si>
    <t>ТЦ_05.1.01.09_22_220904228046_15.02.2022_01</t>
  </si>
  <si>
    <t>Плиты перекрытия 1ПП15-1, бетон B15, объем 0,27 м3, расход арматуры 30 кг</t>
  </si>
  <si>
    <t>ФССЦ-05.1.06.09-0002</t>
  </si>
  <si>
    <t>Кольцо опорное КО-6</t>
  </si>
  <si>
    <t>ТЦ_05.1.01.09_54_5404484331_15.02.2022_01</t>
  </si>
  <si>
    <t>Раствор готовый кладочный, цементный, М200</t>
  </si>
  <si>
    <t>8,4</t>
  </si>
  <si>
    <t>ФССЦ-04.3.01.09-0016</t>
  </si>
  <si>
    <t>Объем=12*0,085+8*0,11</t>
  </si>
  <si>
    <t>В том числе стоимость возвращаемых материалов: чугун</t>
  </si>
  <si>
    <t>1,9</t>
  </si>
  <si>
    <t>Сборник «Цены в строительстве 2020-3»</t>
  </si>
  <si>
    <t>39,12</t>
  </si>
  <si>
    <t>Объем=(1,00+20,04+18,08)</t>
  </si>
  <si>
    <t>(Благоустройство (ремонтно-строительные))</t>
  </si>
  <si>
    <t>Раствор отделочный тяжелый цементный, состав 1:3</t>
  </si>
  <si>
    <t>-0,22</t>
  </si>
  <si>
    <t>ФССЦ-04.3.01.09-0023</t>
  </si>
  <si>
    <t>Кольца железобетонные и бетонные</t>
  </si>
  <si>
    <t>05.1.01.09</t>
  </si>
  <si>
    <t>1,6</t>
  </si>
  <si>
    <t>0,08</t>
  </si>
  <si>
    <t>2,2</t>
  </si>
  <si>
    <t>Объем=12+8</t>
  </si>
  <si>
    <t>Регулирование высотного положения крышек колодцев с подъемом на высоту: до 18 см</t>
  </si>
  <si>
    <t>ФЕРр68-37-3</t>
  </si>
  <si>
    <t>Переустройство водопроводных колодцев</t>
  </si>
  <si>
    <t>ЛОКАЛЬНЫЙ СМЕТНЫЙ РАСЧЕТ (СМЕТА) № 02-05</t>
  </si>
  <si>
    <t>Цена=10500/9,11</t>
  </si>
  <si>
    <t>(0,5)</t>
  </si>
  <si>
    <t>(42,21)</t>
  </si>
  <si>
    <t>(218,01)</t>
  </si>
  <si>
    <t>(18,51)</t>
  </si>
  <si>
    <t>49,3</t>
  </si>
  <si>
    <t>0,2291</t>
  </si>
  <si>
    <t>Объем=22,91 / 100</t>
  </si>
  <si>
    <t>11,34045</t>
  </si>
  <si>
    <t>2,458243</t>
  </si>
  <si>
    <t>45,82</t>
  </si>
  <si>
    <t>Объем=0,2291*100*2</t>
  </si>
  <si>
    <t>(69,57)</t>
  </si>
  <si>
    <t>(1,82)</t>
  </si>
  <si>
    <t>7,736</t>
  </si>
  <si>
    <t>Объем=(7168+429+139) / 1000</t>
  </si>
  <si>
    <t>215,8344</t>
  </si>
  <si>
    <t>19,34</t>
  </si>
  <si>
    <t>(68,1)</t>
  </si>
  <si>
    <t>(1,88)</t>
  </si>
  <si>
    <t>5,696</t>
  </si>
  <si>
    <t>Объем=(4180+681+835) / 1000</t>
  </si>
  <si>
    <t>158,9184</t>
  </si>
  <si>
    <t>14,24</t>
  </si>
  <si>
    <t>ФЕР01-02-027-02</t>
  </si>
  <si>
    <t>Планировка площадей: механизированным способом, группа грунтов 2</t>
  </si>
  <si>
    <t>3,849</t>
  </si>
  <si>
    <t>Объем=3849 / 1000</t>
  </si>
  <si>
    <t>0,99</t>
  </si>
  <si>
    <t>3,81051</t>
  </si>
  <si>
    <t>(144,59)</t>
  </si>
  <si>
    <t>(9)</t>
  </si>
  <si>
    <t>Стоимость общестроительных работ с уч.рег.особ. (индексы-дефляторы на основании Письма Минстроя России от 16.03.2020 N 9333-ИФ/09 «По вопросу применения официальной статистической информации об индексах цен на продукцию (затраты, услуги) инвестиционного назначения по видам экономической деятельности (строительство), публикуемой Росстатом для соответствующего периода, и индексов-дефляторов Минэкономразвития России по строке "Инвестиции в основной капитал (капитальные вложения)»), 1,01606*1,01974</t>
  </si>
  <si>
    <t xml:space="preserve">НДС 20%  </t>
  </si>
  <si>
    <t>ВСЕГО по смете</t>
  </si>
  <si>
    <t>ИТОГО по смете</t>
  </si>
  <si>
    <t>Устройство верхнего слоя покрытия  из ЩМА-20 по  ГОСТ 31015-2002, толщиной 0.05м</t>
  </si>
  <si>
    <t xml:space="preserve"> Устройство верхнего слоя покрытия  из ЩМА-20 по  ГОСТ 31015-2002, толщиной 0.05м</t>
  </si>
  <si>
    <t>(наименование объекта)</t>
  </si>
  <si>
    <t>Составлен базисно-индексным методом</t>
  </si>
  <si>
    <t>Ремонт улично-дорожной сети по улице Транспортной в городе Рубцовске Алтайского края</t>
  </si>
  <si>
    <t>Дорожная одежда. Благоустройство територии.</t>
  </si>
  <si>
    <t>Дорожная одежда</t>
  </si>
  <si>
    <t>Укрепительные работы. Благоустройство територии</t>
  </si>
  <si>
    <t>Земляные работы.   Благоустройство територии</t>
  </si>
  <si>
    <t>НАИМЕНОВАНИЕ СТРОЙКИ- А.д.: 1Р 402"ТЮМЕНЬ-ЯЛУТОРОВСК-ИШИМ-ОМСК" КМ424+00-КМ445+00</t>
  </si>
  <si>
    <t>НАИМЕНОВАНИЕ СТРОЙКИ</t>
  </si>
  <si>
    <t>Р А С Ч Е Т № 1-1р</t>
  </si>
  <si>
    <t>на восстановление оси трассы автомобильной дороги</t>
  </si>
  <si>
    <t>Сметная стоимость:</t>
  </si>
  <si>
    <t>Сметная стоимость руб.</t>
  </si>
  <si>
    <t>Составлен в ценах по состоянию на 01.01.2000 г. с переходом в ц.4кв.2021г.</t>
  </si>
  <si>
    <t>на ед.измер.</t>
  </si>
  <si>
    <t>общая</t>
  </si>
  <si>
    <t>Сборник базовых цен на инженерные изыскания для строительства. Инженерно-геодезические изыскания при строительстве и эксплуатации зданий и сооружений 2006 г. таб.16</t>
  </si>
  <si>
    <t>Восстановление и закрепление оси трассы автомобильной дороги               (1427+940)/1,266*1,08*1,1</t>
  </si>
  <si>
    <t>ИТОГО ПО РАСЧЕТУ:</t>
  </si>
  <si>
    <t>РУБ</t>
  </si>
  <si>
    <t>СБЦ п.9 таб.4 п.1</t>
  </si>
  <si>
    <t>Расходы по внутреннему транспорту:  от сметной стоимости полевых работ</t>
  </si>
  <si>
    <t xml:space="preserve">СБЦ п.10. таб. 5 п.4 </t>
  </si>
  <si>
    <t>Расходы по внешнему транспорту: от сметной стоимости полевых работ, включая расходы по внутреннему транспорту</t>
  </si>
  <si>
    <t xml:space="preserve"> СБЦ п.13 </t>
  </si>
  <si>
    <t>Расходы по организации и ликвидации работ на объекте: от стоимости полевых работ, включая расходы по внутреннему транспорту</t>
  </si>
  <si>
    <t>Итого стоимость изыскательских работ в ценах на 01.01.2000г.</t>
  </si>
  <si>
    <t>итого в ц. 4 кв.2021 с К=4,82*1,266</t>
  </si>
  <si>
    <t>НДС 20%</t>
  </si>
  <si>
    <t>Всего</t>
  </si>
  <si>
    <t xml:space="preserve">1,08 - коэффициент  к итогу сметной стоимости изысканий в зависимости от районного коэффициента к заработной плате,- пункт 3д  Общих указаний таблица 3 </t>
  </si>
  <si>
    <t xml:space="preserve">1,3 - коэффициент  к итогу сметной стоимости изысканий в зависимости продолжительности неблагоприятного период года ,- пункт 3г  Общих указаний таблица 2 </t>
  </si>
  <si>
    <t xml:space="preserve">Повышающий  коэффициент 1,1 использован при длине трассы до  10 км (прим.1 табл.16 ); </t>
  </si>
  <si>
    <t xml:space="preserve">
1,266 - индекс перехода от цен по состоянию на 01.01.2001 г. к ценам по состоянию на 01.01.2000 г. по Письму Госстроя от 09.03.2004 № НЗ-1594/10  и Письму Госстроя от 07.10.1999 г. № АШ-3412/10 (11,37/8,98)</t>
  </si>
  <si>
    <t>4,82-индекс изменения стоимости изыскательских работ на 4 квартал 2021г  Письмо МС от 25.10.21 № 46012-ИФ/09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</si>
</sst>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0_р_._-;\-* #,##0.00_р_._-;_-* &quot;-&quot;??_р_._-;_-@_-"/>
  </numFmts>
  <fonts count="21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i/>
      <sz val="8"/>
      <color rgb="FF000000"/>
      <name val="Arial"/>
      <charset val="204"/>
    </font>
    <font>
      <b/>
      <sz val="9"/>
      <color rgb="FF000000"/>
      <name val="Arial"/>
      <charset val="204"/>
    </font>
    <font>
      <i/>
      <sz val="8"/>
      <color rgb="FF7F7F7F"/>
      <name val="Arial"/>
      <charset val="204"/>
    </font>
    <font>
      <b/>
      <i/>
      <sz val="8"/>
      <color rgb="FF7F7F7F"/>
      <name val="Arial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8"/>
      <color rgb="FF7F7F7F"/>
      <name val="Times New Roman"/>
      <family val="1"/>
      <charset val="204"/>
    </font>
    <font>
      <i/>
      <sz val="8"/>
      <color rgb="FF7F7F7F"/>
      <name val="Times New Roman"/>
      <family val="1"/>
      <charset val="204"/>
    </font>
    <font>
      <sz val="11"/>
      <color rgb="FF000000"/>
      <name val="Calibri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vertical="center" wrapText="1"/>
    </xf>
    <xf numFmtId="2" fontId="7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/>
    </xf>
    <xf numFmtId="3" fontId="7" fillId="0" borderId="1" xfId="0" applyNumberFormat="1" applyFont="1" applyFill="1" applyBorder="1" applyAlignment="1" applyProtection="1">
      <alignment horizontal="right" vertical="top"/>
    </xf>
    <xf numFmtId="2" fontId="7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left"/>
    </xf>
    <xf numFmtId="2" fontId="7" fillId="0" borderId="0" xfId="0" applyNumberFormat="1" applyFont="1" applyFill="1" applyBorder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right" vertical="top" wrapText="1"/>
    </xf>
    <xf numFmtId="3" fontId="8" fillId="0" borderId="1" xfId="0" applyNumberFormat="1" applyFont="1" applyFill="1" applyBorder="1" applyAlignment="1" applyProtection="1">
      <alignment horizontal="right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4" fontId="7" fillId="0" borderId="1" xfId="0" applyNumberFormat="1" applyFont="1" applyFill="1" applyBorder="1" applyAlignment="1" applyProtection="1">
      <alignment horizontal="right" vertical="top" wrapText="1"/>
    </xf>
    <xf numFmtId="3" fontId="7" fillId="0" borderId="1" xfId="0" applyNumberFormat="1" applyFont="1" applyFill="1" applyBorder="1" applyAlignment="1" applyProtection="1">
      <alignment horizontal="right" vertical="top" wrapText="1"/>
    </xf>
    <xf numFmtId="0" fontId="9" fillId="0" borderId="1" xfId="0" applyNumberFormat="1" applyFont="1" applyFill="1" applyBorder="1" applyAlignment="1" applyProtection="1">
      <alignment horizontal="right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right" vertical="top" wrapText="1"/>
    </xf>
    <xf numFmtId="4" fontId="8" fillId="0" borderId="1" xfId="0" applyNumberFormat="1" applyFont="1" applyFill="1" applyBorder="1" applyAlignment="1" applyProtection="1">
      <alignment horizontal="right" vertical="top"/>
    </xf>
    <xf numFmtId="2" fontId="8" fillId="0" borderId="1" xfId="0" applyNumberFormat="1" applyFont="1" applyFill="1" applyBorder="1" applyAlignment="1" applyProtection="1">
      <alignment horizontal="center" vertical="top"/>
    </xf>
    <xf numFmtId="3" fontId="8" fillId="0" borderId="1" xfId="0" applyNumberFormat="1" applyFont="1" applyFill="1" applyBorder="1" applyAlignment="1" applyProtection="1">
      <alignment horizontal="right" vertical="top"/>
    </xf>
    <xf numFmtId="4" fontId="7" fillId="0" borderId="1" xfId="0" applyNumberFormat="1" applyFont="1" applyFill="1" applyBorder="1" applyAlignment="1" applyProtection="1">
      <alignment horizontal="right" vertical="top"/>
    </xf>
    <xf numFmtId="2" fontId="7" fillId="0" borderId="1" xfId="0" applyNumberFormat="1" applyFont="1" applyFill="1" applyBorder="1" applyAlignment="1" applyProtection="1">
      <alignment horizontal="center" vertical="top"/>
    </xf>
    <xf numFmtId="4" fontId="7" fillId="0" borderId="1" xfId="0" applyNumberFormat="1" applyFont="1" applyFill="1" applyBorder="1" applyAlignment="1" applyProtection="1">
      <alignment vertical="top"/>
    </xf>
    <xf numFmtId="2" fontId="7" fillId="0" borderId="1" xfId="0" applyNumberFormat="1" applyFont="1" applyFill="1" applyBorder="1" applyAlignment="1" applyProtection="1">
      <alignment vertical="top"/>
    </xf>
    <xf numFmtId="3" fontId="7" fillId="0" borderId="1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vertical="top" wrapText="1"/>
    </xf>
    <xf numFmtId="2" fontId="8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4" fontId="12" fillId="0" borderId="1" xfId="0" applyNumberFormat="1" applyFont="1" applyFill="1" applyBorder="1" applyAlignment="1" applyProtection="1">
      <alignment horizontal="right" vertical="top" wrapText="1"/>
    </xf>
    <xf numFmtId="3" fontId="12" fillId="0" borderId="1" xfId="0" applyNumberFormat="1" applyFont="1" applyFill="1" applyBorder="1" applyAlignment="1" applyProtection="1">
      <alignment horizontal="right" vertical="top" wrapText="1"/>
    </xf>
    <xf numFmtId="0" fontId="13" fillId="0" borderId="1" xfId="0" applyNumberFormat="1" applyFont="1" applyFill="1" applyBorder="1" applyAlignment="1" applyProtection="1">
      <alignment horizontal="left" vertical="top"/>
    </xf>
    <xf numFmtId="0" fontId="13" fillId="0" borderId="1" xfId="0" applyNumberFormat="1" applyFont="1" applyFill="1" applyBorder="1" applyAlignment="1" applyProtection="1">
      <alignment vertical="top" wrapText="1"/>
    </xf>
    <xf numFmtId="2" fontId="12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1" fontId="7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left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justify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10" fontId="15" fillId="0" borderId="4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9" fontId="15" fillId="0" borderId="6" xfId="0" applyNumberFormat="1" applyFont="1" applyBorder="1" applyAlignment="1">
      <alignment horizontal="left" vertical="center" wrapText="1"/>
    </xf>
    <xf numFmtId="2" fontId="15" fillId="0" borderId="0" xfId="0" applyNumberFormat="1" applyFont="1"/>
    <xf numFmtId="0" fontId="16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165" fontId="15" fillId="0" borderId="1" xfId="2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 textRotation="90" wrapText="1"/>
    </xf>
    <xf numFmtId="165" fontId="15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0" fontId="15" fillId="3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5" fillId="3" borderId="0" xfId="0" applyFont="1" applyFill="1"/>
    <xf numFmtId="2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3">
    <cellStyle name="Обычный" xfId="0" builtinId="0"/>
    <cellStyle name="Финансовый" xfId="1" builtinId="3"/>
    <cellStyle name="Финансовый 2" xfId="2" xr:uid="{D8057A90-E6D7-4C79-9B13-67FA7D4DE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5"/>
  <sheetViews>
    <sheetView topLeftCell="A127" zoomScale="115" zoomScaleNormal="115" workbookViewId="0">
      <selection activeCell="C158" sqref="C157:C158"/>
    </sheetView>
  </sheetViews>
  <sheetFormatPr defaultColWidth="9.140625" defaultRowHeight="11.25" customHeight="1" x14ac:dyDescent="0.25"/>
  <cols>
    <col min="1" max="1" width="8.140625" style="3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6.5703125" style="3" customWidth="1"/>
    <col min="14" max="14" width="9.7109375" style="3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4" width="110.7109375" style="2" hidden="1" customWidth="1"/>
    <col min="25" max="28" width="34.140625" style="2" hidden="1" customWidth="1"/>
    <col min="29" max="31" width="84.42578125" style="2" hidden="1" customWidth="1"/>
    <col min="32" max="16384" width="9.140625" style="3"/>
  </cols>
  <sheetData>
    <row r="1" spans="1:20" s="3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3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3" customFormat="1" ht="42.7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3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3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3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3" customFormat="1" ht="17.25" customHeight="1" x14ac:dyDescent="0.3">
      <c r="A7" s="80" t="s">
        <v>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3" customFormat="1" ht="16.5" customHeight="1" x14ac:dyDescent="0.2">
      <c r="A8" s="74" t="s">
        <v>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3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3" customFormat="1" ht="14.25" customHeight="1" x14ac:dyDescent="0.2">
      <c r="A10" s="83" t="s">
        <v>1222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R10" s="2" t="s">
        <v>4</v>
      </c>
    </row>
    <row r="11" spans="1:20" s="3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3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3" customFormat="1" x14ac:dyDescent="0.2">
      <c r="A13" s="13" t="s">
        <v>14</v>
      </c>
      <c r="B13" s="9"/>
      <c r="C13" s="9"/>
      <c r="D13" s="9" t="s">
        <v>15</v>
      </c>
      <c r="E13" s="9"/>
      <c r="F13" s="22"/>
      <c r="G13" s="22"/>
      <c r="H13" s="22"/>
      <c r="I13" s="22"/>
      <c r="J13" s="22"/>
      <c r="K13" s="22"/>
      <c r="L13" s="22"/>
      <c r="M13" s="22"/>
      <c r="N13" s="22"/>
      <c r="S13" s="2" t="s">
        <v>7</v>
      </c>
    </row>
    <row r="14" spans="1:20" s="3" customFormat="1" x14ac:dyDescent="0.2">
      <c r="A14" s="13" t="s">
        <v>16</v>
      </c>
      <c r="B14" s="9"/>
      <c r="C14" s="15">
        <v>1986.1</v>
      </c>
      <c r="D14" s="16" t="s">
        <v>1186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3" customFormat="1" ht="8.25" customHeigh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3" customFormat="1" x14ac:dyDescent="0.2">
      <c r="A16" s="9"/>
      <c r="B16" s="9" t="s">
        <v>19</v>
      </c>
      <c r="C16" s="15">
        <v>1986.1</v>
      </c>
      <c r="D16" s="16" t="s">
        <v>1186</v>
      </c>
      <c r="E16" s="21" t="s">
        <v>17</v>
      </c>
      <c r="F16" s="9"/>
      <c r="G16" s="76" t="s">
        <v>20</v>
      </c>
      <c r="H16" s="76"/>
      <c r="I16" s="76"/>
      <c r="J16" s="76"/>
      <c r="K16" s="76"/>
      <c r="L16" s="15"/>
      <c r="M16" s="16" t="s">
        <v>1187</v>
      </c>
      <c r="N16" s="21" t="s">
        <v>17</v>
      </c>
      <c r="T16" s="2" t="s">
        <v>2</v>
      </c>
    </row>
    <row r="17" spans="1:21" s="3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76" t="s">
        <v>23</v>
      </c>
      <c r="H17" s="76"/>
      <c r="I17" s="76"/>
      <c r="J17" s="76"/>
      <c r="K17" s="76"/>
      <c r="L17" s="32"/>
      <c r="M17" s="32">
        <v>2250.83</v>
      </c>
      <c r="N17" s="21" t="s">
        <v>24</v>
      </c>
    </row>
    <row r="18" spans="1:21" s="3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76" t="s">
        <v>26</v>
      </c>
      <c r="H18" s="76"/>
      <c r="I18" s="76"/>
      <c r="J18" s="76"/>
      <c r="K18" s="76"/>
      <c r="L18" s="32"/>
      <c r="M18" s="32">
        <v>638.45000000000005</v>
      </c>
      <c r="N18" s="21" t="s">
        <v>24</v>
      </c>
    </row>
    <row r="19" spans="1:21" s="3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76" t="s">
        <v>28</v>
      </c>
      <c r="H19" s="76"/>
      <c r="I19" s="76"/>
      <c r="J19" s="76"/>
      <c r="K19" s="76"/>
      <c r="L19" s="76"/>
      <c r="M19" s="76"/>
      <c r="N19" s="9"/>
    </row>
    <row r="20" spans="1:21" s="3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9</v>
      </c>
    </row>
    <row r="21" spans="1:21" s="3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3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3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3" customForma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3" customFormat="1" ht="9.75" customHeight="1" x14ac:dyDescent="0.2">
      <c r="A25" s="82" t="s">
        <v>41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3" customFormat="1" x14ac:dyDescent="0.2">
      <c r="A26" s="33" t="s">
        <v>42</v>
      </c>
      <c r="B26" s="35" t="s">
        <v>43</v>
      </c>
      <c r="C26" s="72" t="s">
        <v>44</v>
      </c>
      <c r="D26" s="72"/>
      <c r="E26" s="72"/>
      <c r="F26" s="33" t="s">
        <v>45</v>
      </c>
      <c r="G26" s="33"/>
      <c r="H26" s="33"/>
      <c r="I26" s="33" t="s">
        <v>46</v>
      </c>
      <c r="J26" s="36"/>
      <c r="K26" s="33"/>
      <c r="L26" s="36"/>
      <c r="M26" s="33"/>
      <c r="N26" s="37"/>
    </row>
    <row r="27" spans="1:21" s="3" customFormat="1" ht="9.75" customHeight="1" x14ac:dyDescent="0.2">
      <c r="A27" s="38"/>
      <c r="B27" s="39"/>
      <c r="C27" s="71" t="s">
        <v>47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3" customFormat="1" ht="12.75" customHeight="1" x14ac:dyDescent="0.2">
      <c r="A28" s="18"/>
      <c r="B28" s="40" t="s">
        <v>42</v>
      </c>
      <c r="C28" s="71" t="s">
        <v>48</v>
      </c>
      <c r="D28" s="71"/>
      <c r="E28" s="71"/>
      <c r="F28" s="38"/>
      <c r="G28" s="38"/>
      <c r="H28" s="38"/>
      <c r="I28" s="38"/>
      <c r="J28" s="41">
        <v>589.77</v>
      </c>
      <c r="K28" s="38"/>
      <c r="L28" s="41">
        <v>2329.59</v>
      </c>
      <c r="M28" s="38"/>
      <c r="N28" s="42"/>
    </row>
    <row r="29" spans="1:21" s="3" customFormat="1" ht="12.75" customHeight="1" x14ac:dyDescent="0.2">
      <c r="A29" s="18"/>
      <c r="B29" s="40" t="s">
        <v>49</v>
      </c>
      <c r="C29" s="71" t="s">
        <v>50</v>
      </c>
      <c r="D29" s="71"/>
      <c r="E29" s="71"/>
      <c r="F29" s="38"/>
      <c r="G29" s="38"/>
      <c r="H29" s="38"/>
      <c r="I29" s="38"/>
      <c r="J29" s="41">
        <v>889.15</v>
      </c>
      <c r="K29" s="38"/>
      <c r="L29" s="41">
        <v>3512.14</v>
      </c>
      <c r="M29" s="38"/>
      <c r="N29" s="42"/>
    </row>
    <row r="30" spans="1:21" s="3" customFormat="1" ht="12.75" customHeight="1" x14ac:dyDescent="0.2">
      <c r="A30" s="18"/>
      <c r="B30" s="40" t="s">
        <v>51</v>
      </c>
      <c r="C30" s="71" t="s">
        <v>52</v>
      </c>
      <c r="D30" s="71"/>
      <c r="E30" s="71"/>
      <c r="F30" s="38"/>
      <c r="G30" s="38"/>
      <c r="H30" s="38"/>
      <c r="I30" s="38"/>
      <c r="J30" s="41">
        <v>94.56</v>
      </c>
      <c r="K30" s="38"/>
      <c r="L30" s="41">
        <v>373.51</v>
      </c>
      <c r="M30" s="38"/>
      <c r="N30" s="42"/>
    </row>
    <row r="31" spans="1:21" s="3" customFormat="1" ht="12.75" customHeight="1" x14ac:dyDescent="0.2">
      <c r="A31" s="18"/>
      <c r="B31" s="40"/>
      <c r="C31" s="71" t="s">
        <v>53</v>
      </c>
      <c r="D31" s="71"/>
      <c r="E31" s="71"/>
      <c r="F31" s="38" t="s">
        <v>54</v>
      </c>
      <c r="G31" s="38" t="s">
        <v>55</v>
      </c>
      <c r="H31" s="38"/>
      <c r="I31" s="38" t="s">
        <v>56</v>
      </c>
      <c r="J31" s="41"/>
      <c r="K31" s="38"/>
      <c r="L31" s="41"/>
      <c r="M31" s="38"/>
      <c r="N31" s="42"/>
    </row>
    <row r="32" spans="1:21" s="3" customFormat="1" ht="12.75" customHeight="1" x14ac:dyDescent="0.2">
      <c r="A32" s="18"/>
      <c r="B32" s="40"/>
      <c r="C32" s="71" t="s">
        <v>57</v>
      </c>
      <c r="D32" s="71"/>
      <c r="E32" s="71"/>
      <c r="F32" s="38" t="s">
        <v>54</v>
      </c>
      <c r="G32" s="38" t="s">
        <v>58</v>
      </c>
      <c r="H32" s="38"/>
      <c r="I32" s="38" t="s">
        <v>59</v>
      </c>
      <c r="J32" s="41"/>
      <c r="K32" s="38"/>
      <c r="L32" s="41"/>
      <c r="M32" s="38"/>
      <c r="N32" s="42"/>
    </row>
    <row r="33" spans="1:27" s="3" customFormat="1" ht="12.75" customHeight="1" x14ac:dyDescent="0.2">
      <c r="A33" s="18"/>
      <c r="B33" s="40"/>
      <c r="C33" s="71" t="s">
        <v>60</v>
      </c>
      <c r="D33" s="71"/>
      <c r="E33" s="71"/>
      <c r="F33" s="38"/>
      <c r="G33" s="38"/>
      <c r="H33" s="38"/>
      <c r="I33" s="38"/>
      <c r="J33" s="41">
        <v>1478.92</v>
      </c>
      <c r="K33" s="38"/>
      <c r="L33" s="41">
        <v>5841.73</v>
      </c>
      <c r="M33" s="38"/>
      <c r="N33" s="42"/>
    </row>
    <row r="34" spans="1:27" s="3" customFormat="1" ht="9.75" customHeight="1" x14ac:dyDescent="0.2">
      <c r="A34" s="18"/>
      <c r="B34" s="40"/>
      <c r="C34" s="71" t="s">
        <v>61</v>
      </c>
      <c r="D34" s="71"/>
      <c r="E34" s="71"/>
      <c r="F34" s="38"/>
      <c r="G34" s="38"/>
      <c r="H34" s="38"/>
      <c r="I34" s="38"/>
      <c r="J34" s="41"/>
      <c r="K34" s="38"/>
      <c r="L34" s="41">
        <v>2703.1</v>
      </c>
      <c r="M34" s="38"/>
      <c r="N34" s="42"/>
    </row>
    <row r="35" spans="1:27" s="3" customFormat="1" ht="36" customHeight="1" x14ac:dyDescent="0.2">
      <c r="A35" s="18"/>
      <c r="B35" s="40" t="s">
        <v>62</v>
      </c>
      <c r="C35" s="71" t="s">
        <v>63</v>
      </c>
      <c r="D35" s="71"/>
      <c r="E35" s="71"/>
      <c r="F35" s="38" t="s">
        <v>64</v>
      </c>
      <c r="G35" s="38" t="s">
        <v>65</v>
      </c>
      <c r="H35" s="38"/>
      <c r="I35" s="38" t="s">
        <v>65</v>
      </c>
      <c r="J35" s="41"/>
      <c r="K35" s="38"/>
      <c r="L35" s="41">
        <v>2757.16</v>
      </c>
      <c r="M35" s="38"/>
      <c r="N35" s="42"/>
    </row>
    <row r="36" spans="1:27" s="3" customFormat="1" ht="36.75" customHeight="1" x14ac:dyDescent="0.2">
      <c r="A36" s="18"/>
      <c r="B36" s="40" t="s">
        <v>66</v>
      </c>
      <c r="C36" s="71" t="s">
        <v>67</v>
      </c>
      <c r="D36" s="71"/>
      <c r="E36" s="71"/>
      <c r="F36" s="38" t="s">
        <v>64</v>
      </c>
      <c r="G36" s="38" t="s">
        <v>68</v>
      </c>
      <c r="H36" s="38"/>
      <c r="I36" s="38" t="s">
        <v>68</v>
      </c>
      <c r="J36" s="41"/>
      <c r="K36" s="38"/>
      <c r="L36" s="41">
        <v>1459.67</v>
      </c>
      <c r="M36" s="38"/>
      <c r="N36" s="42"/>
    </row>
    <row r="37" spans="1:27" s="3" customFormat="1" ht="42.75" customHeight="1" x14ac:dyDescent="0.2">
      <c r="A37" s="33"/>
      <c r="B37" s="35"/>
      <c r="C37" s="72" t="s">
        <v>69</v>
      </c>
      <c r="D37" s="72"/>
      <c r="E37" s="72"/>
      <c r="F37" s="33"/>
      <c r="G37" s="33"/>
      <c r="H37" s="33"/>
      <c r="I37" s="33"/>
      <c r="J37" s="36"/>
      <c r="K37" s="33"/>
      <c r="L37" s="36">
        <v>10058.56</v>
      </c>
      <c r="M37" s="38"/>
      <c r="N37" s="37"/>
    </row>
    <row r="38" spans="1:27" s="3" customFormat="1" x14ac:dyDescent="0.2">
      <c r="A38" s="33" t="s">
        <v>49</v>
      </c>
      <c r="B38" s="35" t="s">
        <v>70</v>
      </c>
      <c r="C38" s="72" t="s">
        <v>71</v>
      </c>
      <c r="D38" s="72"/>
      <c r="E38" s="72"/>
      <c r="F38" s="33" t="s">
        <v>72</v>
      </c>
      <c r="G38" s="33"/>
      <c r="H38" s="33"/>
      <c r="I38" s="33" t="s">
        <v>1188</v>
      </c>
      <c r="J38" s="36">
        <v>3.28</v>
      </c>
      <c r="K38" s="33"/>
      <c r="L38" s="36">
        <v>161.69999999999999</v>
      </c>
      <c r="M38" s="33"/>
      <c r="N38" s="37"/>
    </row>
    <row r="39" spans="1:27" s="3" customFormat="1" ht="12" x14ac:dyDescent="0.2">
      <c r="A39" s="33" t="s">
        <v>51</v>
      </c>
      <c r="B39" s="35" t="s">
        <v>73</v>
      </c>
      <c r="C39" s="72" t="s">
        <v>74</v>
      </c>
      <c r="D39" s="72"/>
      <c r="E39" s="72"/>
      <c r="F39" s="33" t="s">
        <v>72</v>
      </c>
      <c r="G39" s="33"/>
      <c r="H39" s="33"/>
      <c r="I39" s="33" t="s">
        <v>1188</v>
      </c>
      <c r="J39" s="36">
        <v>12.2</v>
      </c>
      <c r="K39" s="33"/>
      <c r="L39" s="36">
        <v>601.46</v>
      </c>
      <c r="M39" s="33"/>
      <c r="N39" s="37"/>
      <c r="V39" s="4" t="s">
        <v>41</v>
      </c>
    </row>
    <row r="40" spans="1:27" s="3" customFormat="1" ht="22.5" x14ac:dyDescent="0.2">
      <c r="A40" s="33" t="s">
        <v>75</v>
      </c>
      <c r="B40" s="35" t="s">
        <v>118</v>
      </c>
      <c r="C40" s="72" t="s">
        <v>119</v>
      </c>
      <c r="D40" s="72"/>
      <c r="E40" s="72"/>
      <c r="F40" s="33" t="s">
        <v>78</v>
      </c>
      <c r="G40" s="33"/>
      <c r="H40" s="33"/>
      <c r="I40" s="33" t="s">
        <v>1189</v>
      </c>
      <c r="J40" s="36"/>
      <c r="K40" s="33"/>
      <c r="L40" s="36"/>
      <c r="M40" s="33"/>
      <c r="N40" s="37"/>
      <c r="V40" s="4"/>
      <c r="W40" s="5" t="s">
        <v>44</v>
      </c>
    </row>
    <row r="41" spans="1:27" s="3" customFormat="1" ht="12" x14ac:dyDescent="0.2">
      <c r="A41" s="38"/>
      <c r="B41" s="39"/>
      <c r="C41" s="71" t="s">
        <v>1190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V41" s="4"/>
      <c r="W41" s="5"/>
      <c r="X41" s="2" t="s">
        <v>47</v>
      </c>
    </row>
    <row r="42" spans="1:27" s="3" customFormat="1" ht="12" x14ac:dyDescent="0.2">
      <c r="A42" s="18"/>
      <c r="B42" s="40" t="s">
        <v>42</v>
      </c>
      <c r="C42" s="71" t="s">
        <v>48</v>
      </c>
      <c r="D42" s="71"/>
      <c r="E42" s="71"/>
      <c r="F42" s="38"/>
      <c r="G42" s="38"/>
      <c r="H42" s="38"/>
      <c r="I42" s="38"/>
      <c r="J42" s="41">
        <v>400.46</v>
      </c>
      <c r="K42" s="38"/>
      <c r="L42" s="41">
        <v>91.75</v>
      </c>
      <c r="M42" s="38"/>
      <c r="N42" s="42"/>
      <c r="V42" s="4"/>
      <c r="W42" s="5"/>
      <c r="Y42" s="2" t="s">
        <v>48</v>
      </c>
    </row>
    <row r="43" spans="1:27" s="3" customFormat="1" ht="12" x14ac:dyDescent="0.2">
      <c r="A43" s="18"/>
      <c r="B43" s="40" t="s">
        <v>49</v>
      </c>
      <c r="C43" s="71" t="s">
        <v>50</v>
      </c>
      <c r="D43" s="71"/>
      <c r="E43" s="71"/>
      <c r="F43" s="38"/>
      <c r="G43" s="38"/>
      <c r="H43" s="38"/>
      <c r="I43" s="38"/>
      <c r="J43" s="41">
        <v>1148.79</v>
      </c>
      <c r="K43" s="38"/>
      <c r="L43" s="41">
        <v>263.19</v>
      </c>
      <c r="M43" s="38"/>
      <c r="N43" s="42"/>
      <c r="V43" s="4"/>
      <c r="W43" s="5"/>
      <c r="Y43" s="2" t="s">
        <v>50</v>
      </c>
    </row>
    <row r="44" spans="1:27" s="3" customFormat="1" ht="12" x14ac:dyDescent="0.2">
      <c r="A44" s="18"/>
      <c r="B44" s="40" t="s">
        <v>51</v>
      </c>
      <c r="C44" s="71" t="s">
        <v>52</v>
      </c>
      <c r="D44" s="71"/>
      <c r="E44" s="71"/>
      <c r="F44" s="38"/>
      <c r="G44" s="38"/>
      <c r="H44" s="38"/>
      <c r="I44" s="38"/>
      <c r="J44" s="41">
        <v>144.86000000000001</v>
      </c>
      <c r="K44" s="38"/>
      <c r="L44" s="41">
        <v>33.19</v>
      </c>
      <c r="M44" s="38"/>
      <c r="N44" s="42"/>
      <c r="V44" s="4"/>
      <c r="W44" s="5"/>
      <c r="Y44" s="2" t="s">
        <v>52</v>
      </c>
    </row>
    <row r="45" spans="1:27" s="3" customFormat="1" ht="12" x14ac:dyDescent="0.2">
      <c r="A45" s="18"/>
      <c r="B45" s="40"/>
      <c r="C45" s="71" t="s">
        <v>53</v>
      </c>
      <c r="D45" s="71"/>
      <c r="E45" s="71"/>
      <c r="F45" s="38" t="s">
        <v>54</v>
      </c>
      <c r="G45" s="38" t="s">
        <v>122</v>
      </c>
      <c r="H45" s="38"/>
      <c r="I45" s="38" t="s">
        <v>1191</v>
      </c>
      <c r="J45" s="41"/>
      <c r="K45" s="38"/>
      <c r="L45" s="41"/>
      <c r="M45" s="38"/>
      <c r="N45" s="42"/>
      <c r="V45" s="4"/>
      <c r="W45" s="5"/>
      <c r="Z45" s="2" t="s">
        <v>53</v>
      </c>
    </row>
    <row r="46" spans="1:27" s="3" customFormat="1" ht="12" x14ac:dyDescent="0.2">
      <c r="A46" s="18"/>
      <c r="B46" s="40"/>
      <c r="C46" s="71" t="s">
        <v>57</v>
      </c>
      <c r="D46" s="71"/>
      <c r="E46" s="71"/>
      <c r="F46" s="38" t="s">
        <v>54</v>
      </c>
      <c r="G46" s="38" t="s">
        <v>124</v>
      </c>
      <c r="H46" s="38"/>
      <c r="I46" s="38" t="s">
        <v>1192</v>
      </c>
      <c r="J46" s="41"/>
      <c r="K46" s="38"/>
      <c r="L46" s="41"/>
      <c r="M46" s="38"/>
      <c r="N46" s="42"/>
      <c r="V46" s="4"/>
      <c r="W46" s="5"/>
      <c r="Z46" s="2" t="s">
        <v>57</v>
      </c>
    </row>
    <row r="47" spans="1:27" s="3" customFormat="1" ht="12" x14ac:dyDescent="0.2">
      <c r="A47" s="18"/>
      <c r="B47" s="40"/>
      <c r="C47" s="71" t="s">
        <v>60</v>
      </c>
      <c r="D47" s="71"/>
      <c r="E47" s="71"/>
      <c r="F47" s="38"/>
      <c r="G47" s="38"/>
      <c r="H47" s="38"/>
      <c r="I47" s="38"/>
      <c r="J47" s="41">
        <v>1549.25</v>
      </c>
      <c r="K47" s="38"/>
      <c r="L47" s="41">
        <v>354.94</v>
      </c>
      <c r="M47" s="38"/>
      <c r="N47" s="42"/>
      <c r="V47" s="4"/>
      <c r="W47" s="5"/>
      <c r="AA47" s="2" t="s">
        <v>60</v>
      </c>
    </row>
    <row r="48" spans="1:27" s="3" customFormat="1" ht="12" x14ac:dyDescent="0.2">
      <c r="A48" s="18"/>
      <c r="B48" s="40"/>
      <c r="C48" s="71" t="s">
        <v>61</v>
      </c>
      <c r="D48" s="71"/>
      <c r="E48" s="71"/>
      <c r="F48" s="38"/>
      <c r="G48" s="38"/>
      <c r="H48" s="38"/>
      <c r="I48" s="38"/>
      <c r="J48" s="41"/>
      <c r="K48" s="38"/>
      <c r="L48" s="41">
        <v>124.94</v>
      </c>
      <c r="M48" s="38"/>
      <c r="N48" s="42"/>
      <c r="V48" s="4"/>
      <c r="W48" s="5"/>
      <c r="Z48" s="2" t="s">
        <v>61</v>
      </c>
    </row>
    <row r="49" spans="1:28" s="3" customFormat="1" ht="22.5" x14ac:dyDescent="0.2">
      <c r="A49" s="18"/>
      <c r="B49" s="40" t="s">
        <v>62</v>
      </c>
      <c r="C49" s="71" t="s">
        <v>63</v>
      </c>
      <c r="D49" s="71"/>
      <c r="E49" s="71"/>
      <c r="F49" s="38" t="s">
        <v>64</v>
      </c>
      <c r="G49" s="38" t="s">
        <v>65</v>
      </c>
      <c r="H49" s="38"/>
      <c r="I49" s="38" t="s">
        <v>65</v>
      </c>
      <c r="J49" s="41"/>
      <c r="K49" s="38"/>
      <c r="L49" s="41">
        <v>127.44</v>
      </c>
      <c r="M49" s="38"/>
      <c r="N49" s="42"/>
      <c r="V49" s="4"/>
      <c r="W49" s="5"/>
      <c r="Z49" s="2" t="s">
        <v>63</v>
      </c>
    </row>
    <row r="50" spans="1:28" s="3" customFormat="1" ht="22.5" x14ac:dyDescent="0.2">
      <c r="A50" s="18"/>
      <c r="B50" s="40" t="s">
        <v>66</v>
      </c>
      <c r="C50" s="71" t="s">
        <v>67</v>
      </c>
      <c r="D50" s="71"/>
      <c r="E50" s="71"/>
      <c r="F50" s="38" t="s">
        <v>64</v>
      </c>
      <c r="G50" s="38" t="s">
        <v>68</v>
      </c>
      <c r="H50" s="38"/>
      <c r="I50" s="38" t="s">
        <v>68</v>
      </c>
      <c r="J50" s="41"/>
      <c r="K50" s="38"/>
      <c r="L50" s="41">
        <v>67.47</v>
      </c>
      <c r="M50" s="38"/>
      <c r="N50" s="42"/>
      <c r="V50" s="4"/>
      <c r="W50" s="5"/>
      <c r="Z50" s="2" t="s">
        <v>67</v>
      </c>
    </row>
    <row r="51" spans="1:28" s="3" customFormat="1" ht="12" x14ac:dyDescent="0.2">
      <c r="A51" s="33"/>
      <c r="B51" s="35"/>
      <c r="C51" s="72" t="s">
        <v>69</v>
      </c>
      <c r="D51" s="72"/>
      <c r="E51" s="72"/>
      <c r="F51" s="33"/>
      <c r="G51" s="33"/>
      <c r="H51" s="33"/>
      <c r="I51" s="33"/>
      <c r="J51" s="36"/>
      <c r="K51" s="33"/>
      <c r="L51" s="36">
        <v>549.85</v>
      </c>
      <c r="M51" s="38"/>
      <c r="N51" s="37"/>
      <c r="V51" s="4"/>
      <c r="W51" s="5"/>
      <c r="AB51" s="5" t="s">
        <v>69</v>
      </c>
    </row>
    <row r="52" spans="1:28" s="3" customFormat="1" ht="56.25" x14ac:dyDescent="0.2">
      <c r="A52" s="33" t="s">
        <v>85</v>
      </c>
      <c r="B52" s="35" t="s">
        <v>70</v>
      </c>
      <c r="C52" s="72" t="s">
        <v>71</v>
      </c>
      <c r="D52" s="72"/>
      <c r="E52" s="72"/>
      <c r="F52" s="33" t="s">
        <v>72</v>
      </c>
      <c r="G52" s="33"/>
      <c r="H52" s="33"/>
      <c r="I52" s="33" t="s">
        <v>1193</v>
      </c>
      <c r="J52" s="36">
        <v>3.28</v>
      </c>
      <c r="K52" s="33"/>
      <c r="L52" s="36">
        <v>150.29</v>
      </c>
      <c r="M52" s="33"/>
      <c r="N52" s="37"/>
      <c r="V52" s="4"/>
      <c r="W52" s="5" t="s">
        <v>71</v>
      </c>
      <c r="AB52" s="5"/>
    </row>
    <row r="53" spans="1:28" s="3" customFormat="1" ht="45" x14ac:dyDescent="0.2">
      <c r="A53" s="38"/>
      <c r="B53" s="39"/>
      <c r="C53" s="71" t="s">
        <v>1194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V53" s="4"/>
      <c r="W53" s="5" t="s">
        <v>74</v>
      </c>
      <c r="AB53" s="5"/>
    </row>
    <row r="54" spans="1:28" s="3" customFormat="1" ht="22.5" x14ac:dyDescent="0.2">
      <c r="A54" s="33" t="s">
        <v>88</v>
      </c>
      <c r="B54" s="35" t="s">
        <v>73</v>
      </c>
      <c r="C54" s="72" t="s">
        <v>74</v>
      </c>
      <c r="D54" s="72"/>
      <c r="E54" s="72"/>
      <c r="F54" s="33" t="s">
        <v>72</v>
      </c>
      <c r="G54" s="33"/>
      <c r="H54" s="33"/>
      <c r="I54" s="33" t="s">
        <v>1193</v>
      </c>
      <c r="J54" s="36">
        <v>12.2</v>
      </c>
      <c r="K54" s="33"/>
      <c r="L54" s="36">
        <v>559</v>
      </c>
      <c r="M54" s="33"/>
      <c r="N54" s="37"/>
      <c r="V54" s="4"/>
      <c r="W54" s="5" t="s">
        <v>119</v>
      </c>
      <c r="AB54" s="5"/>
    </row>
    <row r="55" spans="1:28" s="3" customFormat="1" ht="12" x14ac:dyDescent="0.2">
      <c r="A55" s="33" t="s">
        <v>89</v>
      </c>
      <c r="B55" s="35" t="s">
        <v>76</v>
      </c>
      <c r="C55" s="72" t="s">
        <v>77</v>
      </c>
      <c r="D55" s="72"/>
      <c r="E55" s="72"/>
      <c r="F55" s="33" t="s">
        <v>78</v>
      </c>
      <c r="G55" s="33"/>
      <c r="H55" s="33"/>
      <c r="I55" s="33" t="s">
        <v>79</v>
      </c>
      <c r="J55" s="36"/>
      <c r="K55" s="33"/>
      <c r="L55" s="36"/>
      <c r="M55" s="33"/>
      <c r="N55" s="37"/>
      <c r="V55" s="4"/>
      <c r="W55" s="5"/>
      <c r="X55" s="2" t="s">
        <v>1190</v>
      </c>
      <c r="AB55" s="5"/>
    </row>
    <row r="56" spans="1:28" s="3" customFormat="1" ht="12" x14ac:dyDescent="0.2">
      <c r="A56" s="38"/>
      <c r="B56" s="39"/>
      <c r="C56" s="71" t="s">
        <v>80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V56" s="4"/>
      <c r="W56" s="5"/>
      <c r="Y56" s="2" t="s">
        <v>48</v>
      </c>
      <c r="AB56" s="5"/>
    </row>
    <row r="57" spans="1:28" s="3" customFormat="1" ht="12" x14ac:dyDescent="0.2">
      <c r="A57" s="18"/>
      <c r="B57" s="40" t="s">
        <v>42</v>
      </c>
      <c r="C57" s="71" t="s">
        <v>48</v>
      </c>
      <c r="D57" s="71"/>
      <c r="E57" s="71"/>
      <c r="F57" s="38"/>
      <c r="G57" s="38"/>
      <c r="H57" s="38"/>
      <c r="I57" s="38"/>
      <c r="J57" s="41">
        <v>1288.05</v>
      </c>
      <c r="K57" s="38"/>
      <c r="L57" s="41">
        <v>11248.15</v>
      </c>
      <c r="M57" s="38"/>
      <c r="N57" s="42"/>
      <c r="V57" s="4"/>
      <c r="W57" s="5"/>
      <c r="Y57" s="2" t="s">
        <v>50</v>
      </c>
      <c r="AB57" s="5"/>
    </row>
    <row r="58" spans="1:28" s="3" customFormat="1" ht="12" x14ac:dyDescent="0.2">
      <c r="A58" s="18"/>
      <c r="B58" s="40" t="s">
        <v>49</v>
      </c>
      <c r="C58" s="71" t="s">
        <v>50</v>
      </c>
      <c r="D58" s="71"/>
      <c r="E58" s="71"/>
      <c r="F58" s="38"/>
      <c r="G58" s="38"/>
      <c r="H58" s="38"/>
      <c r="I58" s="38"/>
      <c r="J58" s="41">
        <v>3690.72</v>
      </c>
      <c r="K58" s="38"/>
      <c r="L58" s="41">
        <v>32229.95</v>
      </c>
      <c r="M58" s="38"/>
      <c r="N58" s="42"/>
      <c r="V58" s="4"/>
      <c r="W58" s="5"/>
      <c r="Y58" s="2" t="s">
        <v>52</v>
      </c>
      <c r="AB58" s="5"/>
    </row>
    <row r="59" spans="1:28" s="3" customFormat="1" ht="12" x14ac:dyDescent="0.2">
      <c r="A59" s="18"/>
      <c r="B59" s="40" t="s">
        <v>51</v>
      </c>
      <c r="C59" s="71" t="s">
        <v>52</v>
      </c>
      <c r="D59" s="71"/>
      <c r="E59" s="71"/>
      <c r="F59" s="38"/>
      <c r="G59" s="38"/>
      <c r="H59" s="38"/>
      <c r="I59" s="38"/>
      <c r="J59" s="41">
        <v>398.18</v>
      </c>
      <c r="K59" s="38"/>
      <c r="L59" s="41">
        <v>3477.19</v>
      </c>
      <c r="M59" s="38"/>
      <c r="N59" s="42"/>
      <c r="V59" s="4"/>
      <c r="W59" s="5"/>
      <c r="Z59" s="2" t="s">
        <v>53</v>
      </c>
      <c r="AB59" s="5"/>
    </row>
    <row r="60" spans="1:28" s="3" customFormat="1" ht="12" x14ac:dyDescent="0.2">
      <c r="A60" s="18"/>
      <c r="B60" s="40"/>
      <c r="C60" s="71" t="s">
        <v>53</v>
      </c>
      <c r="D60" s="71"/>
      <c r="E60" s="71"/>
      <c r="F60" s="38" t="s">
        <v>54</v>
      </c>
      <c r="G60" s="38" t="s">
        <v>81</v>
      </c>
      <c r="H60" s="38"/>
      <c r="I60" s="38" t="s">
        <v>82</v>
      </c>
      <c r="J60" s="41"/>
      <c r="K60" s="38"/>
      <c r="L60" s="41"/>
      <c r="M60" s="38"/>
      <c r="N60" s="42"/>
      <c r="V60" s="4"/>
      <c r="W60" s="5"/>
      <c r="Z60" s="2" t="s">
        <v>57</v>
      </c>
      <c r="AB60" s="5"/>
    </row>
    <row r="61" spans="1:28" s="3" customFormat="1" ht="22.5" x14ac:dyDescent="0.2">
      <c r="A61" s="18"/>
      <c r="B61" s="40"/>
      <c r="C61" s="71" t="s">
        <v>57</v>
      </c>
      <c r="D61" s="71"/>
      <c r="E61" s="71"/>
      <c r="F61" s="38" t="s">
        <v>54</v>
      </c>
      <c r="G61" s="38" t="s">
        <v>83</v>
      </c>
      <c r="H61" s="38"/>
      <c r="I61" s="38" t="s">
        <v>84</v>
      </c>
      <c r="J61" s="41"/>
      <c r="K61" s="38"/>
      <c r="L61" s="41"/>
      <c r="M61" s="38"/>
      <c r="N61" s="42"/>
      <c r="V61" s="4"/>
      <c r="W61" s="5"/>
      <c r="AA61" s="2" t="s">
        <v>60</v>
      </c>
      <c r="AB61" s="5"/>
    </row>
    <row r="62" spans="1:28" s="3" customFormat="1" ht="12" x14ac:dyDescent="0.2">
      <c r="A62" s="18"/>
      <c r="B62" s="40"/>
      <c r="C62" s="71" t="s">
        <v>60</v>
      </c>
      <c r="D62" s="71"/>
      <c r="E62" s="71"/>
      <c r="F62" s="38"/>
      <c r="G62" s="38"/>
      <c r="H62" s="38"/>
      <c r="I62" s="38"/>
      <c r="J62" s="41">
        <v>4978.7700000000004</v>
      </c>
      <c r="K62" s="38"/>
      <c r="L62" s="41">
        <v>43478.1</v>
      </c>
      <c r="M62" s="38"/>
      <c r="N62" s="42"/>
      <c r="V62" s="4"/>
      <c r="W62" s="5"/>
      <c r="Z62" s="2" t="s">
        <v>61</v>
      </c>
      <c r="AB62" s="5"/>
    </row>
    <row r="63" spans="1:28" s="3" customFormat="1" ht="22.5" x14ac:dyDescent="0.2">
      <c r="A63" s="18"/>
      <c r="B63" s="40"/>
      <c r="C63" s="71" t="s">
        <v>61</v>
      </c>
      <c r="D63" s="71"/>
      <c r="E63" s="71"/>
      <c r="F63" s="38"/>
      <c r="G63" s="38"/>
      <c r="H63" s="38"/>
      <c r="I63" s="38"/>
      <c r="J63" s="41"/>
      <c r="K63" s="38"/>
      <c r="L63" s="41">
        <v>14725.34</v>
      </c>
      <c r="M63" s="38"/>
      <c r="N63" s="42"/>
      <c r="V63" s="4"/>
      <c r="W63" s="5"/>
      <c r="Z63" s="2" t="s">
        <v>63</v>
      </c>
      <c r="AB63" s="5"/>
    </row>
    <row r="64" spans="1:28" s="3" customFormat="1" ht="22.5" x14ac:dyDescent="0.2">
      <c r="A64" s="18"/>
      <c r="B64" s="40" t="s">
        <v>62</v>
      </c>
      <c r="C64" s="71" t="s">
        <v>63</v>
      </c>
      <c r="D64" s="71"/>
      <c r="E64" s="71"/>
      <c r="F64" s="38" t="s">
        <v>64</v>
      </c>
      <c r="G64" s="38" t="s">
        <v>65</v>
      </c>
      <c r="H64" s="38"/>
      <c r="I64" s="38" t="s">
        <v>65</v>
      </c>
      <c r="J64" s="41"/>
      <c r="K64" s="38"/>
      <c r="L64" s="41">
        <v>15019.85</v>
      </c>
      <c r="M64" s="38"/>
      <c r="N64" s="42"/>
      <c r="V64" s="4"/>
      <c r="W64" s="5"/>
      <c r="Z64" s="2" t="s">
        <v>67</v>
      </c>
      <c r="AB64" s="5"/>
    </row>
    <row r="65" spans="1:28" s="3" customFormat="1" ht="22.5" x14ac:dyDescent="0.2">
      <c r="A65" s="18"/>
      <c r="B65" s="40" t="s">
        <v>66</v>
      </c>
      <c r="C65" s="71" t="s">
        <v>67</v>
      </c>
      <c r="D65" s="71"/>
      <c r="E65" s="71"/>
      <c r="F65" s="38" t="s">
        <v>64</v>
      </c>
      <c r="G65" s="38" t="s">
        <v>68</v>
      </c>
      <c r="H65" s="38"/>
      <c r="I65" s="38" t="s">
        <v>68</v>
      </c>
      <c r="J65" s="41"/>
      <c r="K65" s="38"/>
      <c r="L65" s="41">
        <v>7951.68</v>
      </c>
      <c r="M65" s="38"/>
      <c r="N65" s="42"/>
      <c r="V65" s="4"/>
      <c r="W65" s="5"/>
      <c r="AB65" s="5" t="s">
        <v>69</v>
      </c>
    </row>
    <row r="66" spans="1:28" s="3" customFormat="1" ht="56.25" x14ac:dyDescent="0.2">
      <c r="A66" s="33"/>
      <c r="B66" s="35"/>
      <c r="C66" s="72" t="s">
        <v>69</v>
      </c>
      <c r="D66" s="72"/>
      <c r="E66" s="72"/>
      <c r="F66" s="33"/>
      <c r="G66" s="33"/>
      <c r="H66" s="33"/>
      <c r="I66" s="33"/>
      <c r="J66" s="36"/>
      <c r="K66" s="33"/>
      <c r="L66" s="36">
        <v>66449.63</v>
      </c>
      <c r="M66" s="38"/>
      <c r="N66" s="37"/>
      <c r="V66" s="4"/>
      <c r="W66" s="5" t="s">
        <v>71</v>
      </c>
      <c r="AB66" s="5"/>
    </row>
    <row r="67" spans="1:28" s="3" customFormat="1" ht="12" x14ac:dyDescent="0.2">
      <c r="A67" s="33" t="s">
        <v>98</v>
      </c>
      <c r="B67" s="35" t="s">
        <v>70</v>
      </c>
      <c r="C67" s="72" t="s">
        <v>71</v>
      </c>
      <c r="D67" s="72"/>
      <c r="E67" s="72"/>
      <c r="F67" s="33" t="s">
        <v>72</v>
      </c>
      <c r="G67" s="33"/>
      <c r="H67" s="33"/>
      <c r="I67" s="33" t="s">
        <v>86</v>
      </c>
      <c r="J67" s="36">
        <v>3.28</v>
      </c>
      <c r="K67" s="33"/>
      <c r="L67" s="36">
        <v>4090.26</v>
      </c>
      <c r="M67" s="33"/>
      <c r="N67" s="37"/>
      <c r="V67" s="4"/>
      <c r="W67" s="5"/>
      <c r="X67" s="2" t="s">
        <v>1194</v>
      </c>
      <c r="AB67" s="5"/>
    </row>
    <row r="68" spans="1:28" s="3" customFormat="1" ht="45" x14ac:dyDescent="0.2">
      <c r="A68" s="38"/>
      <c r="B68" s="39"/>
      <c r="C68" s="71" t="s">
        <v>87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V68" s="4"/>
      <c r="W68" s="5" t="s">
        <v>74</v>
      </c>
      <c r="AB68" s="5"/>
    </row>
    <row r="69" spans="1:28" s="3" customFormat="1" ht="33.75" x14ac:dyDescent="0.2">
      <c r="A69" s="33" t="s">
        <v>115</v>
      </c>
      <c r="B69" s="35" t="s">
        <v>73</v>
      </c>
      <c r="C69" s="72" t="s">
        <v>74</v>
      </c>
      <c r="D69" s="72"/>
      <c r="E69" s="72"/>
      <c r="F69" s="33" t="s">
        <v>72</v>
      </c>
      <c r="G69" s="33"/>
      <c r="H69" s="33"/>
      <c r="I69" s="33" t="s">
        <v>86</v>
      </c>
      <c r="J69" s="36">
        <v>12.2</v>
      </c>
      <c r="K69" s="33"/>
      <c r="L69" s="36">
        <v>15213.77</v>
      </c>
      <c r="M69" s="33"/>
      <c r="N69" s="37"/>
      <c r="V69" s="4"/>
      <c r="W69" s="5" t="s">
        <v>77</v>
      </c>
      <c r="AB69" s="5"/>
    </row>
    <row r="70" spans="1:28" s="3" customFormat="1" ht="12" x14ac:dyDescent="0.2">
      <c r="A70" s="33" t="s">
        <v>117</v>
      </c>
      <c r="B70" s="35" t="s">
        <v>90</v>
      </c>
      <c r="C70" s="72" t="s">
        <v>91</v>
      </c>
      <c r="D70" s="72"/>
      <c r="E70" s="72"/>
      <c r="F70" s="33" t="s">
        <v>78</v>
      </c>
      <c r="G70" s="33"/>
      <c r="H70" s="33"/>
      <c r="I70" s="33" t="s">
        <v>92</v>
      </c>
      <c r="J70" s="36"/>
      <c r="K70" s="33"/>
      <c r="L70" s="36"/>
      <c r="M70" s="33"/>
      <c r="N70" s="37"/>
      <c r="V70" s="4"/>
      <c r="W70" s="5"/>
      <c r="X70" s="2" t="s">
        <v>80</v>
      </c>
      <c r="AB70" s="5"/>
    </row>
    <row r="71" spans="1:28" s="3" customFormat="1" ht="12" x14ac:dyDescent="0.2">
      <c r="A71" s="38"/>
      <c r="B71" s="39"/>
      <c r="C71" s="71" t="s">
        <v>93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V71" s="4"/>
      <c r="W71" s="5"/>
      <c r="Y71" s="2" t="s">
        <v>48</v>
      </c>
      <c r="AB71" s="5"/>
    </row>
    <row r="72" spans="1:28" s="3" customFormat="1" ht="12" x14ac:dyDescent="0.2">
      <c r="A72" s="18"/>
      <c r="B72" s="40" t="s">
        <v>42</v>
      </c>
      <c r="C72" s="71" t="s">
        <v>48</v>
      </c>
      <c r="D72" s="71"/>
      <c r="E72" s="71"/>
      <c r="F72" s="38"/>
      <c r="G72" s="38"/>
      <c r="H72" s="38"/>
      <c r="I72" s="38"/>
      <c r="J72" s="41">
        <v>92.08</v>
      </c>
      <c r="K72" s="38"/>
      <c r="L72" s="41">
        <v>4059.81</v>
      </c>
      <c r="M72" s="38"/>
      <c r="N72" s="42"/>
      <c r="V72" s="4"/>
      <c r="W72" s="5"/>
      <c r="Y72" s="2" t="s">
        <v>50</v>
      </c>
      <c r="AB72" s="5"/>
    </row>
    <row r="73" spans="1:28" s="3" customFormat="1" ht="12" x14ac:dyDescent="0.2">
      <c r="A73" s="18"/>
      <c r="B73" s="40" t="s">
        <v>49</v>
      </c>
      <c r="C73" s="71" t="s">
        <v>50</v>
      </c>
      <c r="D73" s="71"/>
      <c r="E73" s="71"/>
      <c r="F73" s="38"/>
      <c r="G73" s="38"/>
      <c r="H73" s="38"/>
      <c r="I73" s="38"/>
      <c r="J73" s="41">
        <v>287.60000000000002</v>
      </c>
      <c r="K73" s="38"/>
      <c r="L73" s="41">
        <v>12680.28</v>
      </c>
      <c r="M73" s="38"/>
      <c r="N73" s="42"/>
      <c r="V73" s="4"/>
      <c r="W73" s="5"/>
      <c r="Y73" s="2" t="s">
        <v>52</v>
      </c>
      <c r="AB73" s="5"/>
    </row>
    <row r="74" spans="1:28" s="3" customFormat="1" ht="12" x14ac:dyDescent="0.2">
      <c r="A74" s="18"/>
      <c r="B74" s="40" t="s">
        <v>51</v>
      </c>
      <c r="C74" s="71" t="s">
        <v>52</v>
      </c>
      <c r="D74" s="71"/>
      <c r="E74" s="71"/>
      <c r="F74" s="38"/>
      <c r="G74" s="38"/>
      <c r="H74" s="38"/>
      <c r="I74" s="38"/>
      <c r="J74" s="41">
        <v>37.57</v>
      </c>
      <c r="K74" s="38"/>
      <c r="L74" s="41">
        <v>1656.46</v>
      </c>
      <c r="M74" s="38"/>
      <c r="N74" s="42"/>
      <c r="V74" s="4"/>
      <c r="W74" s="5"/>
      <c r="Z74" s="2" t="s">
        <v>53</v>
      </c>
      <c r="AB74" s="5"/>
    </row>
    <row r="75" spans="1:28" s="3" customFormat="1" ht="12" x14ac:dyDescent="0.2">
      <c r="A75" s="18"/>
      <c r="B75" s="40"/>
      <c r="C75" s="71" t="s">
        <v>53</v>
      </c>
      <c r="D75" s="71"/>
      <c r="E75" s="71"/>
      <c r="F75" s="38" t="s">
        <v>54</v>
      </c>
      <c r="G75" s="38" t="s">
        <v>94</v>
      </c>
      <c r="H75" s="38"/>
      <c r="I75" s="38" t="s">
        <v>95</v>
      </c>
      <c r="J75" s="41"/>
      <c r="K75" s="38"/>
      <c r="L75" s="41"/>
      <c r="M75" s="38"/>
      <c r="N75" s="42"/>
      <c r="V75" s="4"/>
      <c r="W75" s="5"/>
      <c r="Z75" s="2" t="s">
        <v>57</v>
      </c>
      <c r="AB75" s="5"/>
    </row>
    <row r="76" spans="1:28" s="3" customFormat="1" ht="12" x14ac:dyDescent="0.2">
      <c r="A76" s="18"/>
      <c r="B76" s="40"/>
      <c r="C76" s="71" t="s">
        <v>57</v>
      </c>
      <c r="D76" s="71"/>
      <c r="E76" s="71"/>
      <c r="F76" s="38" t="s">
        <v>54</v>
      </c>
      <c r="G76" s="38" t="s">
        <v>96</v>
      </c>
      <c r="H76" s="38"/>
      <c r="I76" s="38" t="s">
        <v>97</v>
      </c>
      <c r="J76" s="41"/>
      <c r="K76" s="38"/>
      <c r="L76" s="41"/>
      <c r="M76" s="38"/>
      <c r="N76" s="42"/>
      <c r="V76" s="4"/>
      <c r="W76" s="5"/>
      <c r="AA76" s="2" t="s">
        <v>60</v>
      </c>
      <c r="AB76" s="5"/>
    </row>
    <row r="77" spans="1:28" s="3" customFormat="1" ht="12" x14ac:dyDescent="0.2">
      <c r="A77" s="18"/>
      <c r="B77" s="40"/>
      <c r="C77" s="71" t="s">
        <v>60</v>
      </c>
      <c r="D77" s="71"/>
      <c r="E77" s="71"/>
      <c r="F77" s="38"/>
      <c r="G77" s="38"/>
      <c r="H77" s="38"/>
      <c r="I77" s="38"/>
      <c r="J77" s="41">
        <v>379.68</v>
      </c>
      <c r="K77" s="38"/>
      <c r="L77" s="41">
        <v>16740.09</v>
      </c>
      <c r="M77" s="38"/>
      <c r="N77" s="42"/>
      <c r="V77" s="4"/>
      <c r="W77" s="5"/>
      <c r="Z77" s="2" t="s">
        <v>61</v>
      </c>
      <c r="AB77" s="5"/>
    </row>
    <row r="78" spans="1:28" s="3" customFormat="1" ht="22.5" x14ac:dyDescent="0.2">
      <c r="A78" s="18"/>
      <c r="B78" s="40"/>
      <c r="C78" s="71" t="s">
        <v>61</v>
      </c>
      <c r="D78" s="71"/>
      <c r="E78" s="71"/>
      <c r="F78" s="38"/>
      <c r="G78" s="38"/>
      <c r="H78" s="38"/>
      <c r="I78" s="38"/>
      <c r="J78" s="41"/>
      <c r="K78" s="38"/>
      <c r="L78" s="41">
        <v>5716.27</v>
      </c>
      <c r="M78" s="38"/>
      <c r="N78" s="42"/>
      <c r="V78" s="4"/>
      <c r="W78" s="5"/>
      <c r="Z78" s="2" t="s">
        <v>63</v>
      </c>
      <c r="AB78" s="5"/>
    </row>
    <row r="79" spans="1:28" s="3" customFormat="1" ht="22.5" x14ac:dyDescent="0.2">
      <c r="A79" s="18"/>
      <c r="B79" s="40" t="s">
        <v>62</v>
      </c>
      <c r="C79" s="71" t="s">
        <v>63</v>
      </c>
      <c r="D79" s="71"/>
      <c r="E79" s="71"/>
      <c r="F79" s="38" t="s">
        <v>64</v>
      </c>
      <c r="G79" s="38" t="s">
        <v>65</v>
      </c>
      <c r="H79" s="38"/>
      <c r="I79" s="38" t="s">
        <v>65</v>
      </c>
      <c r="J79" s="41"/>
      <c r="K79" s="38"/>
      <c r="L79" s="41">
        <v>5830.6</v>
      </c>
      <c r="M79" s="38"/>
      <c r="N79" s="42"/>
      <c r="V79" s="4"/>
      <c r="W79" s="5"/>
      <c r="Z79" s="2" t="s">
        <v>67</v>
      </c>
      <c r="AB79" s="5"/>
    </row>
    <row r="80" spans="1:28" s="3" customFormat="1" ht="22.5" x14ac:dyDescent="0.2">
      <c r="A80" s="18"/>
      <c r="B80" s="40" t="s">
        <v>66</v>
      </c>
      <c r="C80" s="71" t="s">
        <v>67</v>
      </c>
      <c r="D80" s="71"/>
      <c r="E80" s="71"/>
      <c r="F80" s="38" t="s">
        <v>64</v>
      </c>
      <c r="G80" s="38" t="s">
        <v>68</v>
      </c>
      <c r="H80" s="38"/>
      <c r="I80" s="38" t="s">
        <v>68</v>
      </c>
      <c r="J80" s="41"/>
      <c r="K80" s="38"/>
      <c r="L80" s="41">
        <v>3086.79</v>
      </c>
      <c r="M80" s="38"/>
      <c r="N80" s="42"/>
      <c r="V80" s="4"/>
      <c r="W80" s="5"/>
      <c r="AB80" s="5" t="s">
        <v>69</v>
      </c>
    </row>
    <row r="81" spans="1:28" s="3" customFormat="1" ht="56.25" x14ac:dyDescent="0.2">
      <c r="A81" s="33"/>
      <c r="B81" s="35"/>
      <c r="C81" s="72" t="s">
        <v>69</v>
      </c>
      <c r="D81" s="72"/>
      <c r="E81" s="72"/>
      <c r="F81" s="33"/>
      <c r="G81" s="33"/>
      <c r="H81" s="33"/>
      <c r="I81" s="33"/>
      <c r="J81" s="36"/>
      <c r="K81" s="33"/>
      <c r="L81" s="36">
        <v>25657.48</v>
      </c>
      <c r="M81" s="38"/>
      <c r="N81" s="37"/>
      <c r="V81" s="4"/>
      <c r="W81" s="5" t="s">
        <v>71</v>
      </c>
      <c r="AB81" s="5"/>
    </row>
    <row r="82" spans="1:28" s="3" customFormat="1" ht="12" x14ac:dyDescent="0.2">
      <c r="A82" s="33" t="s">
        <v>126</v>
      </c>
      <c r="B82" s="35" t="s">
        <v>99</v>
      </c>
      <c r="C82" s="72" t="s">
        <v>100</v>
      </c>
      <c r="D82" s="72"/>
      <c r="E82" s="72"/>
      <c r="F82" s="33" t="s">
        <v>101</v>
      </c>
      <c r="G82" s="33"/>
      <c r="H82" s="33"/>
      <c r="I82" s="33" t="s">
        <v>102</v>
      </c>
      <c r="J82" s="36"/>
      <c r="K82" s="33"/>
      <c r="L82" s="36"/>
      <c r="M82" s="33"/>
      <c r="N82" s="37"/>
      <c r="V82" s="4"/>
      <c r="W82" s="5"/>
      <c r="X82" s="2" t="s">
        <v>87</v>
      </c>
      <c r="AB82" s="5"/>
    </row>
    <row r="83" spans="1:28" s="3" customFormat="1" ht="45" x14ac:dyDescent="0.2">
      <c r="A83" s="38"/>
      <c r="B83" s="39"/>
      <c r="C83" s="71" t="s">
        <v>103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V83" s="4"/>
      <c r="W83" s="5" t="s">
        <v>74</v>
      </c>
      <c r="AB83" s="5"/>
    </row>
    <row r="84" spans="1:28" s="3" customFormat="1" ht="22.5" x14ac:dyDescent="0.2">
      <c r="A84" s="18"/>
      <c r="B84" s="40" t="s">
        <v>42</v>
      </c>
      <c r="C84" s="71" t="s">
        <v>48</v>
      </c>
      <c r="D84" s="71"/>
      <c r="E84" s="71"/>
      <c r="F84" s="38"/>
      <c r="G84" s="38"/>
      <c r="H84" s="38"/>
      <c r="I84" s="38"/>
      <c r="J84" s="41">
        <v>76.75</v>
      </c>
      <c r="K84" s="38"/>
      <c r="L84" s="41">
        <v>338.39</v>
      </c>
      <c r="M84" s="38"/>
      <c r="N84" s="42"/>
      <c r="V84" s="4"/>
      <c r="W84" s="5" t="s">
        <v>91</v>
      </c>
      <c r="AB84" s="5"/>
    </row>
    <row r="85" spans="1:28" s="3" customFormat="1" ht="12" x14ac:dyDescent="0.2">
      <c r="A85" s="18"/>
      <c r="B85" s="40" t="s">
        <v>49</v>
      </c>
      <c r="C85" s="71" t="s">
        <v>50</v>
      </c>
      <c r="D85" s="71"/>
      <c r="E85" s="71"/>
      <c r="F85" s="38"/>
      <c r="G85" s="38"/>
      <c r="H85" s="38"/>
      <c r="I85" s="38"/>
      <c r="J85" s="41">
        <v>3030.55</v>
      </c>
      <c r="K85" s="38"/>
      <c r="L85" s="41">
        <v>13361.69</v>
      </c>
      <c r="M85" s="38"/>
      <c r="N85" s="42"/>
      <c r="V85" s="4"/>
      <c r="W85" s="5"/>
      <c r="X85" s="2" t="s">
        <v>93</v>
      </c>
      <c r="AB85" s="5"/>
    </row>
    <row r="86" spans="1:28" s="3" customFormat="1" ht="12" x14ac:dyDescent="0.2">
      <c r="A86" s="18"/>
      <c r="B86" s="40" t="s">
        <v>51</v>
      </c>
      <c r="C86" s="71" t="s">
        <v>52</v>
      </c>
      <c r="D86" s="71"/>
      <c r="E86" s="71"/>
      <c r="F86" s="38"/>
      <c r="G86" s="38"/>
      <c r="H86" s="38"/>
      <c r="I86" s="38"/>
      <c r="J86" s="41">
        <v>385.16</v>
      </c>
      <c r="K86" s="38"/>
      <c r="L86" s="41">
        <v>1698.17</v>
      </c>
      <c r="M86" s="38"/>
      <c r="N86" s="42"/>
      <c r="V86" s="4"/>
      <c r="W86" s="5"/>
      <c r="Y86" s="2" t="s">
        <v>48</v>
      </c>
      <c r="AB86" s="5"/>
    </row>
    <row r="87" spans="1:28" s="3" customFormat="1" ht="12" x14ac:dyDescent="0.2">
      <c r="A87" s="18"/>
      <c r="B87" s="40" t="s">
        <v>75</v>
      </c>
      <c r="C87" s="71" t="s">
        <v>104</v>
      </c>
      <c r="D87" s="71"/>
      <c r="E87" s="71"/>
      <c r="F87" s="38"/>
      <c r="G87" s="38"/>
      <c r="H87" s="38"/>
      <c r="I87" s="38"/>
      <c r="J87" s="41">
        <v>4.34</v>
      </c>
      <c r="K87" s="38"/>
      <c r="L87" s="41">
        <v>19.14</v>
      </c>
      <c r="M87" s="38"/>
      <c r="N87" s="42"/>
      <c r="V87" s="4"/>
      <c r="W87" s="5"/>
      <c r="Y87" s="2" t="s">
        <v>50</v>
      </c>
      <c r="AB87" s="5"/>
    </row>
    <row r="88" spans="1:28" s="3" customFormat="1" ht="12" x14ac:dyDescent="0.2">
      <c r="A88" s="18"/>
      <c r="B88" s="40"/>
      <c r="C88" s="71" t="s">
        <v>53</v>
      </c>
      <c r="D88" s="71"/>
      <c r="E88" s="71"/>
      <c r="F88" s="38" t="s">
        <v>54</v>
      </c>
      <c r="G88" s="38" t="s">
        <v>105</v>
      </c>
      <c r="H88" s="38"/>
      <c r="I88" s="38" t="s">
        <v>106</v>
      </c>
      <c r="J88" s="41"/>
      <c r="K88" s="38"/>
      <c r="L88" s="41"/>
      <c r="M88" s="38"/>
      <c r="N88" s="42"/>
      <c r="V88" s="4"/>
      <c r="W88" s="5"/>
      <c r="Y88" s="2" t="s">
        <v>52</v>
      </c>
      <c r="AB88" s="5"/>
    </row>
    <row r="89" spans="1:28" s="3" customFormat="1" ht="12" x14ac:dyDescent="0.2">
      <c r="A89" s="18"/>
      <c r="B89" s="40"/>
      <c r="C89" s="71" t="s">
        <v>57</v>
      </c>
      <c r="D89" s="71"/>
      <c r="E89" s="71"/>
      <c r="F89" s="38" t="s">
        <v>54</v>
      </c>
      <c r="G89" s="38" t="s">
        <v>107</v>
      </c>
      <c r="H89" s="38"/>
      <c r="I89" s="38" t="s">
        <v>108</v>
      </c>
      <c r="J89" s="41"/>
      <c r="K89" s="38"/>
      <c r="L89" s="41"/>
      <c r="M89" s="38"/>
      <c r="N89" s="42"/>
      <c r="V89" s="4"/>
      <c r="W89" s="5"/>
      <c r="Z89" s="2" t="s">
        <v>53</v>
      </c>
      <c r="AB89" s="5"/>
    </row>
    <row r="90" spans="1:28" s="3" customFormat="1" ht="12" x14ac:dyDescent="0.2">
      <c r="A90" s="18"/>
      <c r="B90" s="40"/>
      <c r="C90" s="71" t="s">
        <v>60</v>
      </c>
      <c r="D90" s="71"/>
      <c r="E90" s="71"/>
      <c r="F90" s="38"/>
      <c r="G90" s="38"/>
      <c r="H90" s="38"/>
      <c r="I90" s="38"/>
      <c r="J90" s="41">
        <v>3111.64</v>
      </c>
      <c r="K90" s="38"/>
      <c r="L90" s="41">
        <v>13719.22</v>
      </c>
      <c r="M90" s="38"/>
      <c r="N90" s="42"/>
      <c r="V90" s="4"/>
      <c r="W90" s="5"/>
      <c r="Z90" s="2" t="s">
        <v>57</v>
      </c>
      <c r="AB90" s="5"/>
    </row>
    <row r="91" spans="1:28" s="3" customFormat="1" ht="12" x14ac:dyDescent="0.2">
      <c r="A91" s="18"/>
      <c r="B91" s="40"/>
      <c r="C91" s="71" t="s">
        <v>61</v>
      </c>
      <c r="D91" s="71"/>
      <c r="E91" s="71"/>
      <c r="F91" s="38"/>
      <c r="G91" s="38"/>
      <c r="H91" s="38"/>
      <c r="I91" s="38"/>
      <c r="J91" s="41"/>
      <c r="K91" s="38"/>
      <c r="L91" s="41">
        <v>2036.56</v>
      </c>
      <c r="M91" s="38"/>
      <c r="N91" s="42"/>
      <c r="V91" s="4"/>
      <c r="W91" s="5"/>
      <c r="AA91" s="2" t="s">
        <v>60</v>
      </c>
      <c r="AB91" s="5"/>
    </row>
    <row r="92" spans="1:28" s="3" customFormat="1" ht="22.5" x14ac:dyDescent="0.2">
      <c r="A92" s="18"/>
      <c r="B92" s="40" t="s">
        <v>109</v>
      </c>
      <c r="C92" s="71" t="s">
        <v>110</v>
      </c>
      <c r="D92" s="71"/>
      <c r="E92" s="71"/>
      <c r="F92" s="38" t="s">
        <v>64</v>
      </c>
      <c r="G92" s="38" t="s">
        <v>111</v>
      </c>
      <c r="H92" s="38"/>
      <c r="I92" s="38" t="s">
        <v>111</v>
      </c>
      <c r="J92" s="41"/>
      <c r="K92" s="38"/>
      <c r="L92" s="41">
        <v>1873.64</v>
      </c>
      <c r="M92" s="38"/>
      <c r="N92" s="42"/>
      <c r="V92" s="4"/>
      <c r="W92" s="5"/>
      <c r="Z92" s="2" t="s">
        <v>61</v>
      </c>
      <c r="AB92" s="5"/>
    </row>
    <row r="93" spans="1:28" s="3" customFormat="1" ht="22.5" x14ac:dyDescent="0.2">
      <c r="A93" s="18"/>
      <c r="B93" s="40" t="s">
        <v>112</v>
      </c>
      <c r="C93" s="71" t="s">
        <v>113</v>
      </c>
      <c r="D93" s="71"/>
      <c r="E93" s="71"/>
      <c r="F93" s="38" t="s">
        <v>64</v>
      </c>
      <c r="G93" s="38" t="s">
        <v>114</v>
      </c>
      <c r="H93" s="38"/>
      <c r="I93" s="38" t="s">
        <v>114</v>
      </c>
      <c r="J93" s="41"/>
      <c r="K93" s="38"/>
      <c r="L93" s="41">
        <v>936.82</v>
      </c>
      <c r="M93" s="38"/>
      <c r="N93" s="42"/>
      <c r="V93" s="4"/>
      <c r="W93" s="5"/>
      <c r="Z93" s="2" t="s">
        <v>63</v>
      </c>
      <c r="AB93" s="5"/>
    </row>
    <row r="94" spans="1:28" s="3" customFormat="1" ht="22.5" x14ac:dyDescent="0.2">
      <c r="A94" s="33"/>
      <c r="B94" s="35"/>
      <c r="C94" s="72" t="s">
        <v>69</v>
      </c>
      <c r="D94" s="72"/>
      <c r="E94" s="72"/>
      <c r="F94" s="33"/>
      <c r="G94" s="33"/>
      <c r="H94" s="33"/>
      <c r="I94" s="33"/>
      <c r="J94" s="36"/>
      <c r="K94" s="33"/>
      <c r="L94" s="36">
        <v>16529.68</v>
      </c>
      <c r="M94" s="38"/>
      <c r="N94" s="37"/>
      <c r="V94" s="4"/>
      <c r="W94" s="5"/>
      <c r="Z94" s="2" t="s">
        <v>67</v>
      </c>
      <c r="AB94" s="5"/>
    </row>
    <row r="95" spans="1:28" s="3" customFormat="1" ht="12" x14ac:dyDescent="0.2">
      <c r="A95" s="33" t="s">
        <v>129</v>
      </c>
      <c r="B95" s="35" t="s">
        <v>73</v>
      </c>
      <c r="C95" s="72" t="s">
        <v>74</v>
      </c>
      <c r="D95" s="72"/>
      <c r="E95" s="72"/>
      <c r="F95" s="33" t="s">
        <v>72</v>
      </c>
      <c r="G95" s="33"/>
      <c r="H95" s="33"/>
      <c r="I95" s="33" t="s">
        <v>116</v>
      </c>
      <c r="J95" s="36">
        <v>12.2</v>
      </c>
      <c r="K95" s="33"/>
      <c r="L95" s="36">
        <v>75305.72</v>
      </c>
      <c r="M95" s="33"/>
      <c r="N95" s="37"/>
      <c r="V95" s="4"/>
      <c r="W95" s="5"/>
      <c r="AB95" s="5" t="s">
        <v>69</v>
      </c>
    </row>
    <row r="96" spans="1:28" s="3" customFormat="1" ht="45" x14ac:dyDescent="0.2">
      <c r="A96" s="33" t="s">
        <v>130</v>
      </c>
      <c r="B96" s="35" t="s">
        <v>118</v>
      </c>
      <c r="C96" s="72" t="s">
        <v>119</v>
      </c>
      <c r="D96" s="72"/>
      <c r="E96" s="72"/>
      <c r="F96" s="33" t="s">
        <v>78</v>
      </c>
      <c r="G96" s="33"/>
      <c r="H96" s="33"/>
      <c r="I96" s="33" t="s">
        <v>120</v>
      </c>
      <c r="J96" s="36"/>
      <c r="K96" s="33"/>
      <c r="L96" s="36"/>
      <c r="M96" s="33"/>
      <c r="N96" s="37"/>
      <c r="V96" s="4"/>
      <c r="W96" s="5" t="s">
        <v>100</v>
      </c>
      <c r="AB96" s="5"/>
    </row>
    <row r="97" spans="1:28" s="3" customFormat="1" ht="12" x14ac:dyDescent="0.2">
      <c r="A97" s="38"/>
      <c r="B97" s="39"/>
      <c r="C97" s="71" t="s">
        <v>121</v>
      </c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V97" s="4"/>
      <c r="W97" s="5"/>
      <c r="X97" s="2" t="s">
        <v>103</v>
      </c>
      <c r="AB97" s="5"/>
    </row>
    <row r="98" spans="1:28" s="3" customFormat="1" ht="12" x14ac:dyDescent="0.2">
      <c r="A98" s="18"/>
      <c r="B98" s="40" t="s">
        <v>42</v>
      </c>
      <c r="C98" s="71" t="s">
        <v>48</v>
      </c>
      <c r="D98" s="71"/>
      <c r="E98" s="71"/>
      <c r="F98" s="38"/>
      <c r="G98" s="38"/>
      <c r="H98" s="38"/>
      <c r="I98" s="38"/>
      <c r="J98" s="41">
        <v>400.46</v>
      </c>
      <c r="K98" s="38"/>
      <c r="L98" s="41">
        <v>58.07</v>
      </c>
      <c r="M98" s="38"/>
      <c r="N98" s="42"/>
      <c r="V98" s="4"/>
      <c r="W98" s="5"/>
      <c r="Y98" s="2" t="s">
        <v>48</v>
      </c>
      <c r="AB98" s="5"/>
    </row>
    <row r="99" spans="1:28" s="3" customFormat="1" ht="12" x14ac:dyDescent="0.2">
      <c r="A99" s="18"/>
      <c r="B99" s="40" t="s">
        <v>49</v>
      </c>
      <c r="C99" s="71" t="s">
        <v>50</v>
      </c>
      <c r="D99" s="71"/>
      <c r="E99" s="71"/>
      <c r="F99" s="38"/>
      <c r="G99" s="38"/>
      <c r="H99" s="38"/>
      <c r="I99" s="38"/>
      <c r="J99" s="41">
        <v>1148.79</v>
      </c>
      <c r="K99" s="38"/>
      <c r="L99" s="41">
        <v>166.57</v>
      </c>
      <c r="M99" s="38"/>
      <c r="N99" s="42"/>
      <c r="V99" s="4"/>
      <c r="W99" s="5"/>
      <c r="Y99" s="2" t="s">
        <v>50</v>
      </c>
      <c r="AB99" s="5"/>
    </row>
    <row r="100" spans="1:28" s="3" customFormat="1" ht="12" x14ac:dyDescent="0.2">
      <c r="A100" s="18"/>
      <c r="B100" s="40" t="s">
        <v>51</v>
      </c>
      <c r="C100" s="71" t="s">
        <v>52</v>
      </c>
      <c r="D100" s="71"/>
      <c r="E100" s="71"/>
      <c r="F100" s="38"/>
      <c r="G100" s="38"/>
      <c r="H100" s="38"/>
      <c r="I100" s="38"/>
      <c r="J100" s="41">
        <v>144.86000000000001</v>
      </c>
      <c r="K100" s="38"/>
      <c r="L100" s="41">
        <v>21</v>
      </c>
      <c r="M100" s="38"/>
      <c r="N100" s="42"/>
      <c r="V100" s="4"/>
      <c r="W100" s="5"/>
      <c r="Y100" s="2" t="s">
        <v>52</v>
      </c>
      <c r="AB100" s="5"/>
    </row>
    <row r="101" spans="1:28" s="3" customFormat="1" ht="12" x14ac:dyDescent="0.2">
      <c r="A101" s="18"/>
      <c r="B101" s="40"/>
      <c r="C101" s="71" t="s">
        <v>53</v>
      </c>
      <c r="D101" s="71"/>
      <c r="E101" s="71"/>
      <c r="F101" s="38" t="s">
        <v>54</v>
      </c>
      <c r="G101" s="38" t="s">
        <v>122</v>
      </c>
      <c r="H101" s="38"/>
      <c r="I101" s="38" t="s">
        <v>123</v>
      </c>
      <c r="J101" s="41"/>
      <c r="K101" s="38"/>
      <c r="L101" s="41"/>
      <c r="M101" s="38"/>
      <c r="N101" s="42"/>
      <c r="V101" s="4"/>
      <c r="W101" s="5"/>
      <c r="Y101" s="2" t="s">
        <v>104</v>
      </c>
      <c r="AB101" s="5"/>
    </row>
    <row r="102" spans="1:28" s="3" customFormat="1" ht="12" x14ac:dyDescent="0.2">
      <c r="A102" s="18"/>
      <c r="B102" s="40"/>
      <c r="C102" s="71" t="s">
        <v>57</v>
      </c>
      <c r="D102" s="71"/>
      <c r="E102" s="71"/>
      <c r="F102" s="38" t="s">
        <v>54</v>
      </c>
      <c r="G102" s="38" t="s">
        <v>124</v>
      </c>
      <c r="H102" s="38"/>
      <c r="I102" s="38" t="s">
        <v>125</v>
      </c>
      <c r="J102" s="41"/>
      <c r="K102" s="38"/>
      <c r="L102" s="41"/>
      <c r="M102" s="38"/>
      <c r="N102" s="42"/>
      <c r="V102" s="4"/>
      <c r="W102" s="5"/>
      <c r="Z102" s="2" t="s">
        <v>53</v>
      </c>
      <c r="AB102" s="5"/>
    </row>
    <row r="103" spans="1:28" s="3" customFormat="1" ht="12" x14ac:dyDescent="0.2">
      <c r="A103" s="18"/>
      <c r="B103" s="40"/>
      <c r="C103" s="71" t="s">
        <v>60</v>
      </c>
      <c r="D103" s="71"/>
      <c r="E103" s="71"/>
      <c r="F103" s="38"/>
      <c r="G103" s="38"/>
      <c r="H103" s="38"/>
      <c r="I103" s="38"/>
      <c r="J103" s="41">
        <v>1549.25</v>
      </c>
      <c r="K103" s="38"/>
      <c r="L103" s="41">
        <v>224.64</v>
      </c>
      <c r="M103" s="38"/>
      <c r="N103" s="42"/>
      <c r="V103" s="4"/>
      <c r="W103" s="5"/>
      <c r="Z103" s="2" t="s">
        <v>57</v>
      </c>
      <c r="AB103" s="5"/>
    </row>
    <row r="104" spans="1:28" s="3" customFormat="1" ht="12" x14ac:dyDescent="0.2">
      <c r="A104" s="18"/>
      <c r="B104" s="40"/>
      <c r="C104" s="71" t="s">
        <v>61</v>
      </c>
      <c r="D104" s="71"/>
      <c r="E104" s="71"/>
      <c r="F104" s="38"/>
      <c r="G104" s="38"/>
      <c r="H104" s="38"/>
      <c r="I104" s="38"/>
      <c r="J104" s="41"/>
      <c r="K104" s="38"/>
      <c r="L104" s="41">
        <v>79.069999999999993</v>
      </c>
      <c r="M104" s="38"/>
      <c r="N104" s="42"/>
      <c r="V104" s="4"/>
      <c r="W104" s="5"/>
      <c r="AA104" s="2" t="s">
        <v>60</v>
      </c>
      <c r="AB104" s="5"/>
    </row>
    <row r="105" spans="1:28" s="3" customFormat="1" ht="22.5" x14ac:dyDescent="0.2">
      <c r="A105" s="18"/>
      <c r="B105" s="40" t="s">
        <v>62</v>
      </c>
      <c r="C105" s="71" t="s">
        <v>63</v>
      </c>
      <c r="D105" s="71"/>
      <c r="E105" s="71"/>
      <c r="F105" s="38" t="s">
        <v>64</v>
      </c>
      <c r="G105" s="38" t="s">
        <v>65</v>
      </c>
      <c r="H105" s="38"/>
      <c r="I105" s="38" t="s">
        <v>65</v>
      </c>
      <c r="J105" s="41"/>
      <c r="K105" s="38"/>
      <c r="L105" s="41">
        <v>80.650000000000006</v>
      </c>
      <c r="M105" s="38"/>
      <c r="N105" s="42"/>
      <c r="V105" s="4"/>
      <c r="W105" s="5"/>
      <c r="Z105" s="2" t="s">
        <v>61</v>
      </c>
      <c r="AB105" s="5"/>
    </row>
    <row r="106" spans="1:28" s="3" customFormat="1" ht="22.5" x14ac:dyDescent="0.2">
      <c r="A106" s="18"/>
      <c r="B106" s="40" t="s">
        <v>66</v>
      </c>
      <c r="C106" s="71" t="s">
        <v>67</v>
      </c>
      <c r="D106" s="71"/>
      <c r="E106" s="71"/>
      <c r="F106" s="38" t="s">
        <v>64</v>
      </c>
      <c r="G106" s="38" t="s">
        <v>68</v>
      </c>
      <c r="H106" s="38"/>
      <c r="I106" s="38" t="s">
        <v>68</v>
      </c>
      <c r="J106" s="41"/>
      <c r="K106" s="38"/>
      <c r="L106" s="41">
        <v>42.7</v>
      </c>
      <c r="M106" s="38"/>
      <c r="N106" s="42"/>
      <c r="V106" s="4"/>
      <c r="W106" s="5"/>
      <c r="Z106" s="2" t="s">
        <v>110</v>
      </c>
      <c r="AB106" s="5"/>
    </row>
    <row r="107" spans="1:28" s="3" customFormat="1" ht="22.5" x14ac:dyDescent="0.2">
      <c r="A107" s="33"/>
      <c r="B107" s="35"/>
      <c r="C107" s="72" t="s">
        <v>69</v>
      </c>
      <c r="D107" s="72"/>
      <c r="E107" s="72"/>
      <c r="F107" s="33"/>
      <c r="G107" s="33"/>
      <c r="H107" s="33"/>
      <c r="I107" s="33"/>
      <c r="J107" s="36"/>
      <c r="K107" s="33"/>
      <c r="L107" s="36">
        <v>347.99</v>
      </c>
      <c r="M107" s="38"/>
      <c r="N107" s="37"/>
      <c r="V107" s="4"/>
      <c r="W107" s="5"/>
      <c r="Z107" s="2" t="s">
        <v>113</v>
      </c>
      <c r="AB107" s="5"/>
    </row>
    <row r="108" spans="1:28" s="3" customFormat="1" ht="12" x14ac:dyDescent="0.2">
      <c r="A108" s="33" t="s">
        <v>138</v>
      </c>
      <c r="B108" s="35" t="s">
        <v>70</v>
      </c>
      <c r="C108" s="72" t="s">
        <v>71</v>
      </c>
      <c r="D108" s="72"/>
      <c r="E108" s="72"/>
      <c r="F108" s="33" t="s">
        <v>72</v>
      </c>
      <c r="G108" s="33"/>
      <c r="H108" s="33"/>
      <c r="I108" s="33" t="s">
        <v>127</v>
      </c>
      <c r="J108" s="36">
        <v>3.28</v>
      </c>
      <c r="K108" s="33"/>
      <c r="L108" s="36">
        <v>114.14</v>
      </c>
      <c r="M108" s="33"/>
      <c r="N108" s="37"/>
      <c r="V108" s="4"/>
      <c r="W108" s="5"/>
      <c r="AB108" s="5" t="s">
        <v>69</v>
      </c>
    </row>
    <row r="109" spans="1:28" s="3" customFormat="1" ht="45" x14ac:dyDescent="0.2">
      <c r="A109" s="38"/>
      <c r="B109" s="39"/>
      <c r="C109" s="71" t="s">
        <v>128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V109" s="4"/>
      <c r="W109" s="5" t="s">
        <v>74</v>
      </c>
      <c r="AB109" s="5"/>
    </row>
    <row r="110" spans="1:28" s="3" customFormat="1" ht="22.5" x14ac:dyDescent="0.2">
      <c r="A110" s="33" t="s">
        <v>140</v>
      </c>
      <c r="B110" s="35" t="s">
        <v>73</v>
      </c>
      <c r="C110" s="72" t="s">
        <v>74</v>
      </c>
      <c r="D110" s="72"/>
      <c r="E110" s="72"/>
      <c r="F110" s="33" t="s">
        <v>72</v>
      </c>
      <c r="G110" s="33"/>
      <c r="H110" s="33"/>
      <c r="I110" s="33" t="s">
        <v>127</v>
      </c>
      <c r="J110" s="36">
        <v>12.2</v>
      </c>
      <c r="K110" s="33"/>
      <c r="L110" s="36">
        <v>424.56</v>
      </c>
      <c r="M110" s="33"/>
      <c r="N110" s="37"/>
      <c r="V110" s="4"/>
      <c r="W110" s="5" t="s">
        <v>119</v>
      </c>
      <c r="AB110" s="5"/>
    </row>
    <row r="111" spans="1:28" s="3" customFormat="1" ht="12" x14ac:dyDescent="0.2">
      <c r="A111" s="33" t="s">
        <v>264</v>
      </c>
      <c r="B111" s="35" t="s">
        <v>131</v>
      </c>
      <c r="C111" s="72" t="s">
        <v>132</v>
      </c>
      <c r="D111" s="72"/>
      <c r="E111" s="72"/>
      <c r="F111" s="33" t="s">
        <v>133</v>
      </c>
      <c r="G111" s="33"/>
      <c r="H111" s="33"/>
      <c r="I111" s="33" t="s">
        <v>134</v>
      </c>
      <c r="J111" s="36"/>
      <c r="K111" s="33"/>
      <c r="L111" s="36"/>
      <c r="M111" s="33"/>
      <c r="N111" s="37"/>
      <c r="V111" s="4"/>
      <c r="W111" s="5"/>
      <c r="X111" s="2" t="s">
        <v>121</v>
      </c>
      <c r="AB111" s="5"/>
    </row>
    <row r="112" spans="1:28" s="3" customFormat="1" ht="12" x14ac:dyDescent="0.2">
      <c r="A112" s="38"/>
      <c r="B112" s="39"/>
      <c r="C112" s="71" t="s">
        <v>135</v>
      </c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V112" s="4"/>
      <c r="W112" s="5"/>
      <c r="Y112" s="2" t="s">
        <v>48</v>
      </c>
      <c r="AB112" s="5"/>
    </row>
    <row r="113" spans="1:28" s="3" customFormat="1" ht="12" x14ac:dyDescent="0.2">
      <c r="A113" s="18"/>
      <c r="B113" s="40" t="s">
        <v>42</v>
      </c>
      <c r="C113" s="71" t="s">
        <v>48</v>
      </c>
      <c r="D113" s="71"/>
      <c r="E113" s="71"/>
      <c r="F113" s="38"/>
      <c r="G113" s="38"/>
      <c r="H113" s="38"/>
      <c r="I113" s="38"/>
      <c r="J113" s="41">
        <v>142.34</v>
      </c>
      <c r="K113" s="38"/>
      <c r="L113" s="41">
        <v>380.05</v>
      </c>
      <c r="M113" s="38"/>
      <c r="N113" s="42"/>
      <c r="V113" s="4"/>
      <c r="W113" s="5"/>
      <c r="Y113" s="2" t="s">
        <v>50</v>
      </c>
      <c r="AB113" s="5"/>
    </row>
    <row r="114" spans="1:28" s="3" customFormat="1" ht="12" x14ac:dyDescent="0.2">
      <c r="A114" s="18"/>
      <c r="B114" s="40"/>
      <c r="C114" s="71" t="s">
        <v>53</v>
      </c>
      <c r="D114" s="71"/>
      <c r="E114" s="71"/>
      <c r="F114" s="38" t="s">
        <v>54</v>
      </c>
      <c r="G114" s="38" t="s">
        <v>136</v>
      </c>
      <c r="H114" s="38"/>
      <c r="I114" s="38" t="s">
        <v>137</v>
      </c>
      <c r="J114" s="41"/>
      <c r="K114" s="38"/>
      <c r="L114" s="41"/>
      <c r="M114" s="38"/>
      <c r="N114" s="42"/>
      <c r="V114" s="4"/>
      <c r="W114" s="5"/>
      <c r="Y114" s="2" t="s">
        <v>52</v>
      </c>
      <c r="AB114" s="5"/>
    </row>
    <row r="115" spans="1:28" s="3" customFormat="1" ht="12" x14ac:dyDescent="0.2">
      <c r="A115" s="18"/>
      <c r="B115" s="40"/>
      <c r="C115" s="71" t="s">
        <v>60</v>
      </c>
      <c r="D115" s="71"/>
      <c r="E115" s="71"/>
      <c r="F115" s="38"/>
      <c r="G115" s="38"/>
      <c r="H115" s="38"/>
      <c r="I115" s="38"/>
      <c r="J115" s="41">
        <v>142.34</v>
      </c>
      <c r="K115" s="38"/>
      <c r="L115" s="41">
        <v>380.05</v>
      </c>
      <c r="M115" s="38"/>
      <c r="N115" s="42"/>
      <c r="V115" s="4"/>
      <c r="W115" s="5"/>
      <c r="Z115" s="2" t="s">
        <v>53</v>
      </c>
      <c r="AB115" s="5"/>
    </row>
    <row r="116" spans="1:28" s="3" customFormat="1" ht="12" x14ac:dyDescent="0.2">
      <c r="A116" s="18"/>
      <c r="B116" s="40"/>
      <c r="C116" s="71" t="s">
        <v>61</v>
      </c>
      <c r="D116" s="71"/>
      <c r="E116" s="71"/>
      <c r="F116" s="38"/>
      <c r="G116" s="38"/>
      <c r="H116" s="38"/>
      <c r="I116" s="38"/>
      <c r="J116" s="41"/>
      <c r="K116" s="38"/>
      <c r="L116" s="41">
        <v>380.05</v>
      </c>
      <c r="M116" s="38"/>
      <c r="N116" s="42"/>
      <c r="V116" s="4"/>
      <c r="W116" s="5"/>
      <c r="Z116" s="2" t="s">
        <v>57</v>
      </c>
      <c r="AB116" s="5"/>
    </row>
    <row r="117" spans="1:28" s="3" customFormat="1" ht="22.5" x14ac:dyDescent="0.2">
      <c r="A117" s="18"/>
      <c r="B117" s="40" t="s">
        <v>62</v>
      </c>
      <c r="C117" s="71" t="s">
        <v>63</v>
      </c>
      <c r="D117" s="71"/>
      <c r="E117" s="71"/>
      <c r="F117" s="38" t="s">
        <v>64</v>
      </c>
      <c r="G117" s="38" t="s">
        <v>65</v>
      </c>
      <c r="H117" s="38"/>
      <c r="I117" s="38" t="s">
        <v>65</v>
      </c>
      <c r="J117" s="41"/>
      <c r="K117" s="38"/>
      <c r="L117" s="41">
        <v>387.65</v>
      </c>
      <c r="M117" s="38"/>
      <c r="N117" s="42"/>
      <c r="V117" s="4"/>
      <c r="W117" s="5"/>
      <c r="AA117" s="2" t="s">
        <v>60</v>
      </c>
      <c r="AB117" s="5"/>
    </row>
    <row r="118" spans="1:28" s="3" customFormat="1" ht="22.5" x14ac:dyDescent="0.2">
      <c r="A118" s="18"/>
      <c r="B118" s="40" t="s">
        <v>66</v>
      </c>
      <c r="C118" s="71" t="s">
        <v>67</v>
      </c>
      <c r="D118" s="71"/>
      <c r="E118" s="71"/>
      <c r="F118" s="38" t="s">
        <v>64</v>
      </c>
      <c r="G118" s="38" t="s">
        <v>68</v>
      </c>
      <c r="H118" s="38"/>
      <c r="I118" s="38" t="s">
        <v>68</v>
      </c>
      <c r="J118" s="41"/>
      <c r="K118" s="38"/>
      <c r="L118" s="41">
        <v>205.23</v>
      </c>
      <c r="M118" s="38"/>
      <c r="N118" s="42"/>
      <c r="V118" s="4"/>
      <c r="W118" s="5"/>
      <c r="Z118" s="2" t="s">
        <v>61</v>
      </c>
      <c r="AB118" s="5"/>
    </row>
    <row r="119" spans="1:28" s="3" customFormat="1" ht="22.5" x14ac:dyDescent="0.2">
      <c r="A119" s="33"/>
      <c r="B119" s="35"/>
      <c r="C119" s="72" t="s">
        <v>69</v>
      </c>
      <c r="D119" s="72"/>
      <c r="E119" s="72"/>
      <c r="F119" s="33"/>
      <c r="G119" s="33"/>
      <c r="H119" s="33"/>
      <c r="I119" s="33"/>
      <c r="J119" s="36"/>
      <c r="K119" s="33"/>
      <c r="L119" s="36">
        <v>972.93</v>
      </c>
      <c r="M119" s="38"/>
      <c r="N119" s="37"/>
      <c r="V119" s="4"/>
      <c r="W119" s="5"/>
      <c r="Z119" s="2" t="s">
        <v>63</v>
      </c>
      <c r="AB119" s="5"/>
    </row>
    <row r="120" spans="1:28" s="3" customFormat="1" ht="22.5" x14ac:dyDescent="0.2">
      <c r="A120" s="33" t="s">
        <v>268</v>
      </c>
      <c r="B120" s="35" t="s">
        <v>70</v>
      </c>
      <c r="C120" s="72" t="s">
        <v>71</v>
      </c>
      <c r="D120" s="72"/>
      <c r="E120" s="72"/>
      <c r="F120" s="33" t="s">
        <v>72</v>
      </c>
      <c r="G120" s="33"/>
      <c r="H120" s="33"/>
      <c r="I120" s="33" t="s">
        <v>139</v>
      </c>
      <c r="J120" s="36">
        <v>3.28</v>
      </c>
      <c r="K120" s="33"/>
      <c r="L120" s="36">
        <v>175.15</v>
      </c>
      <c r="M120" s="33"/>
      <c r="N120" s="37"/>
      <c r="V120" s="4"/>
      <c r="W120" s="5"/>
      <c r="Z120" s="2" t="s">
        <v>67</v>
      </c>
      <c r="AB120" s="5"/>
    </row>
    <row r="121" spans="1:28" s="3" customFormat="1" ht="12" x14ac:dyDescent="0.2">
      <c r="A121" s="33" t="s">
        <v>271</v>
      </c>
      <c r="B121" s="35" t="s">
        <v>73</v>
      </c>
      <c r="C121" s="72" t="s">
        <v>74</v>
      </c>
      <c r="D121" s="72"/>
      <c r="E121" s="72"/>
      <c r="F121" s="33" t="s">
        <v>72</v>
      </c>
      <c r="G121" s="33"/>
      <c r="H121" s="33"/>
      <c r="I121" s="33" t="s">
        <v>139</v>
      </c>
      <c r="J121" s="36">
        <v>12.2</v>
      </c>
      <c r="K121" s="33"/>
      <c r="L121" s="36">
        <v>651.48</v>
      </c>
      <c r="M121" s="33"/>
      <c r="N121" s="37"/>
      <c r="V121" s="4"/>
      <c r="W121" s="5"/>
      <c r="AB121" s="5" t="s">
        <v>69</v>
      </c>
    </row>
    <row r="122" spans="1:28" s="3" customFormat="1" ht="56.25" x14ac:dyDescent="0.2">
      <c r="A122" s="33"/>
      <c r="B122" s="35"/>
      <c r="C122" s="35"/>
      <c r="D122" s="35"/>
      <c r="E122" s="35"/>
      <c r="F122" s="33"/>
      <c r="G122" s="33"/>
      <c r="H122" s="33"/>
      <c r="I122" s="33"/>
      <c r="J122" s="47"/>
      <c r="K122" s="33"/>
      <c r="L122" s="47"/>
      <c r="M122" s="38"/>
      <c r="N122" s="47"/>
      <c r="V122" s="4"/>
      <c r="W122" s="5" t="s">
        <v>71</v>
      </c>
      <c r="AB122" s="5"/>
    </row>
    <row r="123" spans="1:28" s="3" customFormat="1" ht="12" x14ac:dyDescent="0.2">
      <c r="A123" s="25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53"/>
      <c r="M123" s="54"/>
      <c r="N123" s="55"/>
      <c r="V123" s="4"/>
      <c r="W123" s="5"/>
      <c r="X123" s="2" t="s">
        <v>128</v>
      </c>
      <c r="AB123" s="5"/>
    </row>
    <row r="124" spans="1:28" s="3" customFormat="1" ht="45" x14ac:dyDescent="0.2">
      <c r="A124" s="25"/>
      <c r="B124" s="47"/>
      <c r="C124" s="72" t="s">
        <v>141</v>
      </c>
      <c r="D124" s="72"/>
      <c r="E124" s="72"/>
      <c r="F124" s="72"/>
      <c r="G124" s="72"/>
      <c r="H124" s="72"/>
      <c r="I124" s="72"/>
      <c r="J124" s="72"/>
      <c r="K124" s="72"/>
      <c r="L124" s="48"/>
      <c r="M124" s="56"/>
      <c r="N124" s="50"/>
      <c r="V124" s="4"/>
      <c r="W124" s="5" t="s">
        <v>74</v>
      </c>
      <c r="AB124" s="5"/>
    </row>
    <row r="125" spans="1:28" s="3" customFormat="1" ht="22.5" x14ac:dyDescent="0.2">
      <c r="A125" s="25"/>
      <c r="B125" s="40"/>
      <c r="C125" s="71" t="s">
        <v>142</v>
      </c>
      <c r="D125" s="71"/>
      <c r="E125" s="71"/>
      <c r="F125" s="71"/>
      <c r="G125" s="71"/>
      <c r="H125" s="71"/>
      <c r="I125" s="71"/>
      <c r="J125" s="71"/>
      <c r="K125" s="71"/>
      <c r="L125" s="51">
        <v>178186.3</v>
      </c>
      <c r="M125" s="30"/>
      <c r="N125" s="27"/>
      <c r="V125" s="4"/>
      <c r="W125" s="5" t="s">
        <v>132</v>
      </c>
      <c r="AB125" s="5"/>
    </row>
    <row r="126" spans="1:28" s="3" customFormat="1" ht="12" x14ac:dyDescent="0.2">
      <c r="A126" s="25"/>
      <c r="B126" s="40"/>
      <c r="C126" s="71" t="s">
        <v>143</v>
      </c>
      <c r="D126" s="71"/>
      <c r="E126" s="71"/>
      <c r="F126" s="71"/>
      <c r="G126" s="71"/>
      <c r="H126" s="71"/>
      <c r="I126" s="71"/>
      <c r="J126" s="71"/>
      <c r="K126" s="71"/>
      <c r="L126" s="51"/>
      <c r="M126" s="30"/>
      <c r="N126" s="27"/>
      <c r="V126" s="4"/>
      <c r="W126" s="5"/>
      <c r="X126" s="2" t="s">
        <v>135</v>
      </c>
      <c r="AB126" s="5"/>
    </row>
    <row r="127" spans="1:28" s="3" customFormat="1" ht="12" x14ac:dyDescent="0.2">
      <c r="A127" s="25"/>
      <c r="B127" s="40"/>
      <c r="C127" s="71" t="s">
        <v>144</v>
      </c>
      <c r="D127" s="71"/>
      <c r="E127" s="71"/>
      <c r="F127" s="71"/>
      <c r="G127" s="71"/>
      <c r="H127" s="71"/>
      <c r="I127" s="71"/>
      <c r="J127" s="71"/>
      <c r="K127" s="71"/>
      <c r="L127" s="51">
        <v>18505.810000000001</v>
      </c>
      <c r="M127" s="30"/>
      <c r="N127" s="27"/>
      <c r="V127" s="4"/>
      <c r="W127" s="5"/>
      <c r="Y127" s="2" t="s">
        <v>48</v>
      </c>
      <c r="AB127" s="5"/>
    </row>
    <row r="128" spans="1:28" s="3" customFormat="1" ht="12" x14ac:dyDescent="0.2">
      <c r="A128" s="25"/>
      <c r="B128" s="40"/>
      <c r="C128" s="71" t="s">
        <v>145</v>
      </c>
      <c r="D128" s="71"/>
      <c r="E128" s="71"/>
      <c r="F128" s="71"/>
      <c r="G128" s="71"/>
      <c r="H128" s="71"/>
      <c r="I128" s="71"/>
      <c r="J128" s="71"/>
      <c r="K128" s="71"/>
      <c r="L128" s="51">
        <v>159661.35</v>
      </c>
      <c r="M128" s="30"/>
      <c r="N128" s="27"/>
      <c r="V128" s="4"/>
      <c r="W128" s="5"/>
      <c r="Z128" s="2" t="s">
        <v>53</v>
      </c>
      <c r="AB128" s="5"/>
    </row>
    <row r="129" spans="1:30" s="3" customFormat="1" ht="12" x14ac:dyDescent="0.2">
      <c r="A129" s="25"/>
      <c r="B129" s="40"/>
      <c r="C129" s="71" t="s">
        <v>146</v>
      </c>
      <c r="D129" s="71"/>
      <c r="E129" s="71"/>
      <c r="F129" s="71"/>
      <c r="G129" s="71"/>
      <c r="H129" s="71"/>
      <c r="I129" s="71"/>
      <c r="J129" s="71"/>
      <c r="K129" s="71"/>
      <c r="L129" s="51">
        <v>7259.52</v>
      </c>
      <c r="M129" s="30"/>
      <c r="N129" s="27"/>
      <c r="V129" s="4"/>
      <c r="W129" s="5"/>
      <c r="AA129" s="2" t="s">
        <v>60</v>
      </c>
      <c r="AB129" s="5"/>
    </row>
    <row r="130" spans="1:30" s="3" customFormat="1" ht="12" x14ac:dyDescent="0.2">
      <c r="A130" s="25"/>
      <c r="B130" s="40"/>
      <c r="C130" s="71" t="s">
        <v>147</v>
      </c>
      <c r="D130" s="71"/>
      <c r="E130" s="71"/>
      <c r="F130" s="71"/>
      <c r="G130" s="71"/>
      <c r="H130" s="71"/>
      <c r="I130" s="71"/>
      <c r="J130" s="71"/>
      <c r="K130" s="71"/>
      <c r="L130" s="51">
        <v>19.14</v>
      </c>
      <c r="M130" s="30"/>
      <c r="N130" s="27"/>
      <c r="V130" s="4"/>
      <c r="W130" s="5"/>
      <c r="Z130" s="2" t="s">
        <v>61</v>
      </c>
      <c r="AB130" s="5"/>
    </row>
    <row r="131" spans="1:30" s="3" customFormat="1" ht="22.5" x14ac:dyDescent="0.2">
      <c r="A131" s="25"/>
      <c r="B131" s="40"/>
      <c r="C131" s="71" t="s">
        <v>148</v>
      </c>
      <c r="D131" s="71"/>
      <c r="E131" s="71"/>
      <c r="F131" s="71"/>
      <c r="G131" s="71"/>
      <c r="H131" s="71"/>
      <c r="I131" s="71"/>
      <c r="J131" s="71"/>
      <c r="K131" s="71"/>
      <c r="L131" s="51">
        <v>218013.65</v>
      </c>
      <c r="M131" s="30"/>
      <c r="N131" s="27">
        <v>1986104</v>
      </c>
      <c r="V131" s="4"/>
      <c r="W131" s="5"/>
      <c r="Z131" s="2" t="s">
        <v>63</v>
      </c>
      <c r="AB131" s="5"/>
    </row>
    <row r="132" spans="1:30" s="3" customFormat="1" ht="22.5" x14ac:dyDescent="0.2">
      <c r="A132" s="25"/>
      <c r="B132" s="40" t="s">
        <v>149</v>
      </c>
      <c r="C132" s="71" t="s">
        <v>150</v>
      </c>
      <c r="D132" s="71"/>
      <c r="E132" s="71"/>
      <c r="F132" s="71"/>
      <c r="G132" s="71"/>
      <c r="H132" s="71"/>
      <c r="I132" s="71"/>
      <c r="J132" s="71"/>
      <c r="K132" s="71"/>
      <c r="L132" s="51">
        <v>120566.12</v>
      </c>
      <c r="M132" s="30" t="s">
        <v>151</v>
      </c>
      <c r="N132" s="27">
        <v>1098357</v>
      </c>
      <c r="V132" s="4"/>
      <c r="W132" s="5"/>
      <c r="Z132" s="2" t="s">
        <v>67</v>
      </c>
      <c r="AB132" s="5"/>
    </row>
    <row r="133" spans="1:30" s="3" customFormat="1" ht="12" x14ac:dyDescent="0.2">
      <c r="A133" s="25"/>
      <c r="B133" s="40"/>
      <c r="C133" s="71" t="s">
        <v>152</v>
      </c>
      <c r="D133" s="71"/>
      <c r="E133" s="71"/>
      <c r="F133" s="71"/>
      <c r="G133" s="71"/>
      <c r="H133" s="71"/>
      <c r="I133" s="71"/>
      <c r="J133" s="71"/>
      <c r="K133" s="71"/>
      <c r="L133" s="51"/>
      <c r="M133" s="30"/>
      <c r="N133" s="27"/>
      <c r="V133" s="4"/>
      <c r="W133" s="5"/>
      <c r="AB133" s="5" t="s">
        <v>69</v>
      </c>
    </row>
    <row r="134" spans="1:30" s="3" customFormat="1" ht="56.25" x14ac:dyDescent="0.2">
      <c r="A134" s="25"/>
      <c r="B134" s="40"/>
      <c r="C134" s="71" t="s">
        <v>153</v>
      </c>
      <c r="D134" s="71"/>
      <c r="E134" s="71"/>
      <c r="F134" s="71"/>
      <c r="G134" s="71"/>
      <c r="H134" s="71"/>
      <c r="I134" s="71"/>
      <c r="J134" s="71"/>
      <c r="K134" s="71"/>
      <c r="L134" s="51">
        <v>18505.810000000001</v>
      </c>
      <c r="M134" s="30"/>
      <c r="N134" s="27"/>
      <c r="V134" s="4"/>
      <c r="W134" s="5" t="s">
        <v>71</v>
      </c>
      <c r="AB134" s="5"/>
    </row>
    <row r="135" spans="1:30" s="3" customFormat="1" ht="45" x14ac:dyDescent="0.2">
      <c r="A135" s="25"/>
      <c r="B135" s="40"/>
      <c r="C135" s="71" t="s">
        <v>154</v>
      </c>
      <c r="D135" s="71"/>
      <c r="E135" s="71"/>
      <c r="F135" s="71"/>
      <c r="G135" s="71"/>
      <c r="H135" s="71"/>
      <c r="I135" s="71"/>
      <c r="J135" s="71"/>
      <c r="K135" s="71"/>
      <c r="L135" s="51">
        <v>62213.82</v>
      </c>
      <c r="M135" s="30"/>
      <c r="N135" s="27"/>
      <c r="V135" s="4"/>
      <c r="W135" s="5" t="s">
        <v>74</v>
      </c>
      <c r="AB135" s="5"/>
    </row>
    <row r="136" spans="1:30" s="3" customFormat="1" ht="1.5" customHeight="1" x14ac:dyDescent="0.2">
      <c r="A136" s="25"/>
      <c r="B136" s="40"/>
      <c r="C136" s="71" t="s">
        <v>155</v>
      </c>
      <c r="D136" s="71"/>
      <c r="E136" s="71"/>
      <c r="F136" s="71"/>
      <c r="G136" s="71"/>
      <c r="H136" s="71"/>
      <c r="I136" s="71"/>
      <c r="J136" s="71"/>
      <c r="K136" s="71"/>
      <c r="L136" s="51">
        <v>7259.52</v>
      </c>
      <c r="M136" s="30"/>
      <c r="N136" s="27"/>
      <c r="V136" s="4"/>
      <c r="W136" s="5"/>
      <c r="AB136" s="5"/>
    </row>
    <row r="137" spans="1:30" s="3" customFormat="1" ht="2.25" customHeight="1" x14ac:dyDescent="0.2">
      <c r="A137" s="25"/>
      <c r="B137" s="40"/>
      <c r="C137" s="71" t="s">
        <v>156</v>
      </c>
      <c r="D137" s="71"/>
      <c r="E137" s="71"/>
      <c r="F137" s="71"/>
      <c r="G137" s="71"/>
      <c r="H137" s="71"/>
      <c r="I137" s="71"/>
      <c r="J137" s="71"/>
      <c r="K137" s="71"/>
      <c r="L137" s="51">
        <v>19.14</v>
      </c>
      <c r="M137" s="30"/>
      <c r="N137" s="27"/>
    </row>
    <row r="138" spans="1:30" s="3" customFormat="1" x14ac:dyDescent="0.2">
      <c r="A138" s="25"/>
      <c r="B138" s="40"/>
      <c r="C138" s="71" t="s">
        <v>157</v>
      </c>
      <c r="D138" s="71"/>
      <c r="E138" s="71"/>
      <c r="F138" s="71"/>
      <c r="G138" s="71"/>
      <c r="H138" s="71"/>
      <c r="I138" s="71"/>
      <c r="J138" s="71"/>
      <c r="K138" s="71"/>
      <c r="L138" s="51">
        <v>26076.99</v>
      </c>
      <c r="M138" s="30"/>
      <c r="N138" s="27"/>
      <c r="AC138" s="5" t="s">
        <v>141</v>
      </c>
    </row>
    <row r="139" spans="1:30" s="3" customFormat="1" x14ac:dyDescent="0.2">
      <c r="A139" s="25"/>
      <c r="B139" s="40"/>
      <c r="C139" s="71" t="s">
        <v>158</v>
      </c>
      <c r="D139" s="71"/>
      <c r="E139" s="71"/>
      <c r="F139" s="71"/>
      <c r="G139" s="71"/>
      <c r="H139" s="71"/>
      <c r="I139" s="71"/>
      <c r="J139" s="71"/>
      <c r="K139" s="71"/>
      <c r="L139" s="51">
        <v>13750.36</v>
      </c>
      <c r="M139" s="30"/>
      <c r="N139" s="27"/>
      <c r="AC139" s="5"/>
      <c r="AD139" s="2" t="s">
        <v>142</v>
      </c>
    </row>
    <row r="140" spans="1:30" s="3" customFormat="1" x14ac:dyDescent="0.2">
      <c r="A140" s="25"/>
      <c r="B140" s="40" t="s">
        <v>149</v>
      </c>
      <c r="C140" s="71" t="s">
        <v>159</v>
      </c>
      <c r="D140" s="71"/>
      <c r="E140" s="71"/>
      <c r="F140" s="71"/>
      <c r="G140" s="71"/>
      <c r="H140" s="71"/>
      <c r="I140" s="71"/>
      <c r="J140" s="71"/>
      <c r="K140" s="71"/>
      <c r="L140" s="51">
        <v>97447.53</v>
      </c>
      <c r="M140" s="30" t="s">
        <v>151</v>
      </c>
      <c r="N140" s="27">
        <v>887747</v>
      </c>
      <c r="AC140" s="5"/>
      <c r="AD140" s="2" t="s">
        <v>143</v>
      </c>
    </row>
    <row r="141" spans="1:30" s="3" customFormat="1" x14ac:dyDescent="0.2">
      <c r="A141" s="25"/>
      <c r="B141" s="40"/>
      <c r="C141" s="71" t="s">
        <v>160</v>
      </c>
      <c r="D141" s="71"/>
      <c r="E141" s="71"/>
      <c r="F141" s="71"/>
      <c r="G141" s="71"/>
      <c r="H141" s="71"/>
      <c r="I141" s="71"/>
      <c r="J141" s="71"/>
      <c r="K141" s="71"/>
      <c r="L141" s="51">
        <v>25765.33</v>
      </c>
      <c r="M141" s="30"/>
      <c r="N141" s="27"/>
      <c r="AC141" s="5"/>
      <c r="AD141" s="2" t="s">
        <v>144</v>
      </c>
    </row>
    <row r="142" spans="1:30" s="3" customFormat="1" x14ac:dyDescent="0.2">
      <c r="A142" s="25"/>
      <c r="B142" s="40"/>
      <c r="C142" s="71" t="s">
        <v>161</v>
      </c>
      <c r="D142" s="71"/>
      <c r="E142" s="71"/>
      <c r="F142" s="71"/>
      <c r="G142" s="71"/>
      <c r="H142" s="71"/>
      <c r="I142" s="71"/>
      <c r="J142" s="71"/>
      <c r="K142" s="71"/>
      <c r="L142" s="51">
        <v>26076.99</v>
      </c>
      <c r="M142" s="30"/>
      <c r="N142" s="27"/>
      <c r="AC142" s="5"/>
      <c r="AD142" s="2" t="s">
        <v>145</v>
      </c>
    </row>
    <row r="143" spans="1:30" s="3" customFormat="1" x14ac:dyDescent="0.2">
      <c r="A143" s="25"/>
      <c r="B143" s="40"/>
      <c r="C143" s="71" t="s">
        <v>162</v>
      </c>
      <c r="D143" s="71"/>
      <c r="E143" s="71"/>
      <c r="F143" s="71"/>
      <c r="G143" s="71"/>
      <c r="H143" s="71"/>
      <c r="I143" s="71"/>
      <c r="J143" s="71"/>
      <c r="K143" s="71"/>
      <c r="L143" s="51">
        <v>13750.36</v>
      </c>
      <c r="M143" s="30"/>
      <c r="N143" s="27"/>
      <c r="AC143" s="5"/>
      <c r="AD143" s="2" t="s">
        <v>146</v>
      </c>
    </row>
    <row r="144" spans="1:30" s="3" customFormat="1" x14ac:dyDescent="0.2">
      <c r="A144" s="25"/>
      <c r="B144" s="47"/>
      <c r="C144" s="72" t="s">
        <v>1218</v>
      </c>
      <c r="D144" s="72"/>
      <c r="E144" s="72"/>
      <c r="F144" s="72"/>
      <c r="G144" s="72"/>
      <c r="H144" s="72"/>
      <c r="I144" s="72"/>
      <c r="J144" s="72"/>
      <c r="K144" s="72"/>
      <c r="L144" s="48">
        <v>218013.65</v>
      </c>
      <c r="M144" s="56"/>
      <c r="N144" s="48">
        <v>1986104</v>
      </c>
      <c r="AC144" s="5"/>
      <c r="AD144" s="2" t="s">
        <v>147</v>
      </c>
    </row>
    <row r="145" spans="1:31" x14ac:dyDescent="0.2">
      <c r="A145" s="25"/>
      <c r="B145" s="25"/>
      <c r="C145" s="71" t="s">
        <v>1215</v>
      </c>
      <c r="D145" s="71"/>
      <c r="E145" s="71"/>
      <c r="F145" s="71"/>
      <c r="G145" s="71"/>
      <c r="H145" s="71"/>
      <c r="I145" s="71"/>
      <c r="J145" s="71"/>
      <c r="K145" s="71"/>
      <c r="L145" s="25"/>
      <c r="M145" s="25"/>
      <c r="N145" s="24">
        <f>N144*1.01606*1.01974</f>
        <v>2057836.1666289379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5"/>
      <c r="AD145" s="2" t="s">
        <v>148</v>
      </c>
      <c r="AE145" s="3"/>
    </row>
    <row r="146" spans="1:31" x14ac:dyDescent="0.2">
      <c r="A146" s="25"/>
      <c r="B146" s="25"/>
      <c r="C146" s="39"/>
      <c r="D146" s="39"/>
      <c r="E146" s="39"/>
      <c r="F146" s="39"/>
      <c r="G146" s="39"/>
      <c r="H146" s="39"/>
      <c r="I146" s="39"/>
      <c r="J146" s="39"/>
      <c r="K146" s="39"/>
      <c r="L146" s="25"/>
      <c r="M146" s="25"/>
      <c r="N146" s="24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5"/>
      <c r="AD146" s="2" t="s">
        <v>150</v>
      </c>
      <c r="AE146" s="3"/>
    </row>
    <row r="147" spans="1:31" x14ac:dyDescent="0.2">
      <c r="A147" s="25"/>
      <c r="B147" s="25"/>
      <c r="C147" s="77" t="s">
        <v>1216</v>
      </c>
      <c r="D147" s="77"/>
      <c r="E147" s="77"/>
      <c r="F147" s="77"/>
      <c r="G147" s="77"/>
      <c r="H147" s="77"/>
      <c r="I147" s="77"/>
      <c r="J147" s="77"/>
      <c r="K147" s="77"/>
      <c r="L147" s="25"/>
      <c r="M147" s="25"/>
      <c r="N147" s="28">
        <f>N145*20/100</f>
        <v>411567.23332578759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5"/>
      <c r="AD147" s="2" t="s">
        <v>152</v>
      </c>
      <c r="AE147" s="3"/>
    </row>
    <row r="148" spans="1:31" x14ac:dyDescent="0.2">
      <c r="A148" s="25"/>
      <c r="B148" s="25"/>
      <c r="C148" s="31"/>
      <c r="D148" s="31"/>
      <c r="E148" s="31"/>
      <c r="F148" s="31"/>
      <c r="G148" s="31"/>
      <c r="H148" s="31"/>
      <c r="I148" s="31"/>
      <c r="J148" s="31"/>
      <c r="K148" s="31"/>
      <c r="L148" s="25"/>
      <c r="M148" s="25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5"/>
      <c r="AD148" s="2" t="s">
        <v>153</v>
      </c>
      <c r="AE148" s="3"/>
    </row>
    <row r="149" spans="1:31" x14ac:dyDescent="0.2">
      <c r="A149" s="25"/>
      <c r="B149" s="25"/>
      <c r="C149" s="78" t="s">
        <v>1217</v>
      </c>
      <c r="D149" s="78"/>
      <c r="E149" s="78"/>
      <c r="F149" s="78"/>
      <c r="G149" s="78"/>
      <c r="H149" s="78"/>
      <c r="I149" s="78"/>
      <c r="J149" s="78"/>
      <c r="K149" s="78"/>
      <c r="L149" s="25"/>
      <c r="M149" s="25"/>
      <c r="N149" s="58">
        <f>N145+N147</f>
        <v>2469403.3999547255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5"/>
      <c r="AD149" s="2" t="s">
        <v>154</v>
      </c>
      <c r="AE149" s="3"/>
    </row>
    <row r="150" spans="1:31" x14ac:dyDescent="0.2"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5"/>
      <c r="AD150" s="2" t="s">
        <v>155</v>
      </c>
      <c r="AE150" s="3"/>
    </row>
    <row r="151" spans="1:31" x14ac:dyDescent="0.2"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5"/>
      <c r="AD151" s="2" t="s">
        <v>156</v>
      </c>
      <c r="AE151" s="3"/>
    </row>
    <row r="152" spans="1:31" x14ac:dyDescent="0.2"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5"/>
      <c r="AD152" s="2" t="s">
        <v>157</v>
      </c>
      <c r="AE152" s="3"/>
    </row>
    <row r="153" spans="1:31" x14ac:dyDescent="0.2"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5"/>
      <c r="AD153" s="2" t="s">
        <v>158</v>
      </c>
      <c r="AE153" s="3"/>
    </row>
    <row r="154" spans="1:31" x14ac:dyDescent="0.2"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5"/>
      <c r="AD154" s="2" t="s">
        <v>159</v>
      </c>
      <c r="AE154" s="3"/>
    </row>
    <row r="155" spans="1:31" x14ac:dyDescent="0.2"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5"/>
      <c r="AD155" s="2" t="s">
        <v>160</v>
      </c>
      <c r="AE155" s="3"/>
    </row>
    <row r="156" spans="1:31" x14ac:dyDescent="0.2"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5"/>
      <c r="AD156" s="2" t="s">
        <v>161</v>
      </c>
      <c r="AE156" s="3"/>
    </row>
    <row r="157" spans="1:31" x14ac:dyDescent="0.2"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5"/>
      <c r="AD157" s="2" t="s">
        <v>162</v>
      </c>
      <c r="AE157" s="3"/>
    </row>
    <row r="158" spans="1:31" ht="11.25" customHeight="1" x14ac:dyDescent="0.2"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5"/>
      <c r="AD158" s="3"/>
      <c r="AE158" s="5" t="s">
        <v>163</v>
      </c>
    </row>
    <row r="159" spans="1:31" ht="54.75" customHeight="1" x14ac:dyDescent="0.25"/>
    <row r="160" spans="1:31" ht="1.5" hidden="1" customHeight="1" x14ac:dyDescent="0.25"/>
    <row r="161" spans="15:31" ht="12" customHeight="1" x14ac:dyDescent="0.25"/>
    <row r="162" spans="15:31" ht="0.75" hidden="1" customHeight="1" x14ac:dyDescent="0.25"/>
    <row r="176" spans="15:31" x14ac:dyDescent="0.2"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82" s="3" customFormat="1" x14ac:dyDescent="0.2"/>
    <row r="195" s="3" customFormat="1" x14ac:dyDescent="0.2"/>
  </sheetData>
  <mergeCells count="149">
    <mergeCell ref="A1:N1"/>
    <mergeCell ref="A2:N2"/>
    <mergeCell ref="A3:C3"/>
    <mergeCell ref="D4:N4"/>
    <mergeCell ref="A10:N10"/>
    <mergeCell ref="A12:N12"/>
    <mergeCell ref="B11:N11"/>
    <mergeCell ref="G18:K18"/>
    <mergeCell ref="G19:K19"/>
    <mergeCell ref="G17:K17"/>
    <mergeCell ref="G16:K16"/>
    <mergeCell ref="C144:K144"/>
    <mergeCell ref="C145:K145"/>
    <mergeCell ref="C147:K147"/>
    <mergeCell ref="C149:K149"/>
    <mergeCell ref="D3:N3"/>
    <mergeCell ref="A5:N5"/>
    <mergeCell ref="A6:N6"/>
    <mergeCell ref="A7:N7"/>
    <mergeCell ref="C24:E24"/>
    <mergeCell ref="A25:N25"/>
    <mergeCell ref="C26:E26"/>
    <mergeCell ref="C33:E33"/>
    <mergeCell ref="C34:E34"/>
    <mergeCell ref="C35:E35"/>
    <mergeCell ref="C36:E36"/>
    <mergeCell ref="C37:E37"/>
    <mergeCell ref="C38:E38"/>
    <mergeCell ref="C27:N27"/>
    <mergeCell ref="C28:E28"/>
    <mergeCell ref="C29:E29"/>
    <mergeCell ref="C30:E30"/>
    <mergeCell ref="C31:E31"/>
    <mergeCell ref="A4:C4"/>
    <mergeCell ref="J21:L22"/>
    <mergeCell ref="M21:M23"/>
    <mergeCell ref="N21:N23"/>
    <mergeCell ref="A8:N8"/>
    <mergeCell ref="A9:N9"/>
    <mergeCell ref="L19:M19"/>
    <mergeCell ref="A21:A23"/>
    <mergeCell ref="B21:B23"/>
    <mergeCell ref="C21:E23"/>
    <mergeCell ref="F21:F23"/>
    <mergeCell ref="G21:I22"/>
    <mergeCell ref="C51:E51"/>
    <mergeCell ref="C52:E52"/>
    <mergeCell ref="C53:N53"/>
    <mergeCell ref="C54:E54"/>
    <mergeCell ref="C55:E55"/>
    <mergeCell ref="C56:N56"/>
    <mergeCell ref="C32:E32"/>
    <mergeCell ref="C45:E45"/>
    <mergeCell ref="C46:E46"/>
    <mergeCell ref="C47:E47"/>
    <mergeCell ref="C48:E48"/>
    <mergeCell ref="C49:E49"/>
    <mergeCell ref="C50:E50"/>
    <mergeCell ref="C39:E39"/>
    <mergeCell ref="C40:E40"/>
    <mergeCell ref="C41:N41"/>
    <mergeCell ref="C42:E42"/>
    <mergeCell ref="C43:E43"/>
    <mergeCell ref="C44:E44"/>
    <mergeCell ref="C63:E63"/>
    <mergeCell ref="C64:E64"/>
    <mergeCell ref="C65:E65"/>
    <mergeCell ref="C66:E66"/>
    <mergeCell ref="C67:E67"/>
    <mergeCell ref="C68:N68"/>
    <mergeCell ref="C57:E57"/>
    <mergeCell ref="C58:E58"/>
    <mergeCell ref="C59:E59"/>
    <mergeCell ref="C60:E60"/>
    <mergeCell ref="C61:E61"/>
    <mergeCell ref="C62:E62"/>
    <mergeCell ref="C75:E75"/>
    <mergeCell ref="C76:E76"/>
    <mergeCell ref="C77:E77"/>
    <mergeCell ref="C78:E78"/>
    <mergeCell ref="C79:E79"/>
    <mergeCell ref="C80:E80"/>
    <mergeCell ref="C69:E69"/>
    <mergeCell ref="C70:E70"/>
    <mergeCell ref="C71:N71"/>
    <mergeCell ref="C72:E72"/>
    <mergeCell ref="C73:E73"/>
    <mergeCell ref="C74:E74"/>
    <mergeCell ref="C87:E87"/>
    <mergeCell ref="C88:E88"/>
    <mergeCell ref="C89:E89"/>
    <mergeCell ref="C90:E90"/>
    <mergeCell ref="C91:E91"/>
    <mergeCell ref="C92:E92"/>
    <mergeCell ref="C81:E81"/>
    <mergeCell ref="C82:E82"/>
    <mergeCell ref="C83:N83"/>
    <mergeCell ref="C84:E84"/>
    <mergeCell ref="C85:E85"/>
    <mergeCell ref="C86:E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N97"/>
    <mergeCell ref="C98:E98"/>
    <mergeCell ref="C111:E111"/>
    <mergeCell ref="C112:N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N109"/>
    <mergeCell ref="C110:E110"/>
    <mergeCell ref="C125:K125"/>
    <mergeCell ref="C126:K126"/>
    <mergeCell ref="C127:K127"/>
    <mergeCell ref="C128:K128"/>
    <mergeCell ref="C129:K129"/>
    <mergeCell ref="C130:K130"/>
    <mergeCell ref="C117:E117"/>
    <mergeCell ref="C118:E118"/>
    <mergeCell ref="C119:E119"/>
    <mergeCell ref="C120:E120"/>
    <mergeCell ref="C121:E121"/>
    <mergeCell ref="C124:K124"/>
    <mergeCell ref="C143:K143"/>
    <mergeCell ref="C137:K137"/>
    <mergeCell ref="C138:K138"/>
    <mergeCell ref="C139:K139"/>
    <mergeCell ref="C140:K140"/>
    <mergeCell ref="C141:K141"/>
    <mergeCell ref="C142:K142"/>
    <mergeCell ref="C131:K131"/>
    <mergeCell ref="C132:K132"/>
    <mergeCell ref="C133:K133"/>
    <mergeCell ref="C134:K134"/>
    <mergeCell ref="C135:K135"/>
    <mergeCell ref="C136:K136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20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15"/>
  <sheetViews>
    <sheetView topLeftCell="A257" zoomScale="115" zoomScaleNormal="115" workbookViewId="0">
      <selection activeCell="O4" sqref="O4"/>
    </sheetView>
  </sheetViews>
  <sheetFormatPr defaultColWidth="9.140625" defaultRowHeight="11.25" customHeight="1" x14ac:dyDescent="0.25"/>
  <cols>
    <col min="1" max="1" width="8.140625" style="3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6.5703125" style="3" customWidth="1"/>
    <col min="14" max="14" width="9.7109375" style="3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3" width="139" style="2" hidden="1" customWidth="1"/>
    <col min="24" max="24" width="34.140625" style="2" hidden="1" customWidth="1"/>
    <col min="25" max="25" width="110.7109375" style="2" hidden="1" customWidth="1"/>
    <col min="26" max="29" width="34.140625" style="2" hidden="1" customWidth="1"/>
    <col min="30" max="30" width="110.7109375" style="2" hidden="1" customWidth="1"/>
    <col min="31" max="33" width="84.42578125" style="2" hidden="1" customWidth="1"/>
    <col min="34" max="16384" width="9.140625" style="3"/>
  </cols>
  <sheetData>
    <row r="1" spans="1:20" s="3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3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3" customFormat="1" ht="42.7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3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3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3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3" customFormat="1" ht="17.25" customHeight="1" x14ac:dyDescent="0.3">
      <c r="A7" s="80" t="s">
        <v>856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3" customFormat="1" ht="16.5" customHeight="1" x14ac:dyDescent="0.2">
      <c r="A8" s="74" t="s">
        <v>1227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3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3" customFormat="1" ht="12.7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3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3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3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3" customFormat="1" x14ac:dyDescent="0.2">
      <c r="A14" s="70" t="s">
        <v>16</v>
      </c>
      <c r="B14" s="9"/>
      <c r="C14" s="15">
        <v>620.41999999999996</v>
      </c>
      <c r="D14" s="16" t="s">
        <v>1201</v>
      </c>
      <c r="E14" s="59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3" customFormat="1" ht="8.25" customHeight="1" x14ac:dyDescent="0.2">
      <c r="A15" s="9"/>
      <c r="B15" s="9" t="s">
        <v>18</v>
      </c>
      <c r="C15" s="15"/>
      <c r="D15" s="16"/>
      <c r="E15" s="59"/>
      <c r="F15" s="9"/>
      <c r="G15" s="9"/>
      <c r="H15" s="9"/>
      <c r="I15" s="9"/>
      <c r="J15" s="9"/>
      <c r="K15" s="9"/>
      <c r="L15" s="9"/>
      <c r="M15" s="9"/>
      <c r="N15" s="9"/>
    </row>
    <row r="16" spans="1:20" s="3" customFormat="1" x14ac:dyDescent="0.2">
      <c r="A16" s="9"/>
      <c r="B16" s="9" t="s">
        <v>19</v>
      </c>
      <c r="C16" s="15">
        <v>620.41999999999996</v>
      </c>
      <c r="D16" s="16" t="s">
        <v>1201</v>
      </c>
      <c r="E16" s="59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1202</v>
      </c>
      <c r="N16" s="59" t="s">
        <v>17</v>
      </c>
      <c r="T16" s="2" t="s">
        <v>2</v>
      </c>
    </row>
    <row r="17" spans="1:21" s="3" customFormat="1" x14ac:dyDescent="0.2">
      <c r="A17" s="9"/>
      <c r="B17" s="9" t="s">
        <v>21</v>
      </c>
      <c r="C17" s="15">
        <v>0</v>
      </c>
      <c r="D17" s="16" t="s">
        <v>22</v>
      </c>
      <c r="E17" s="59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244.93</v>
      </c>
      <c r="N17" s="59" t="s">
        <v>24</v>
      </c>
    </row>
    <row r="18" spans="1:21" s="3" customFormat="1" x14ac:dyDescent="0.2">
      <c r="A18" s="9"/>
      <c r="B18" s="9" t="s">
        <v>25</v>
      </c>
      <c r="C18" s="15">
        <v>0</v>
      </c>
      <c r="D18" s="16" t="s">
        <v>22</v>
      </c>
      <c r="E18" s="59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149.78</v>
      </c>
      <c r="N18" s="59" t="s">
        <v>24</v>
      </c>
    </row>
    <row r="19" spans="1:21" s="3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59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3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857</v>
      </c>
    </row>
    <row r="21" spans="1:21" s="3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3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3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3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3" customFormat="1" ht="9.75" customHeight="1" x14ac:dyDescent="0.2">
      <c r="A25" s="82" t="s">
        <v>345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3" customFormat="1" x14ac:dyDescent="0.2">
      <c r="A26" s="89" t="s">
        <v>858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21" s="3" customFormat="1" ht="9.75" customHeight="1" x14ac:dyDescent="0.2">
      <c r="A27" s="33" t="s">
        <v>42</v>
      </c>
      <c r="B27" s="35" t="s">
        <v>761</v>
      </c>
      <c r="C27" s="72" t="s">
        <v>762</v>
      </c>
      <c r="D27" s="72"/>
      <c r="E27" s="72"/>
      <c r="F27" s="33" t="s">
        <v>101</v>
      </c>
      <c r="G27" s="33"/>
      <c r="H27" s="33"/>
      <c r="I27" s="33" t="s">
        <v>859</v>
      </c>
      <c r="J27" s="36"/>
      <c r="K27" s="33"/>
      <c r="L27" s="36"/>
      <c r="M27" s="33"/>
      <c r="N27" s="37"/>
    </row>
    <row r="28" spans="1:21" s="3" customFormat="1" ht="12.75" customHeight="1" x14ac:dyDescent="0.2">
      <c r="A28" s="38"/>
      <c r="B28" s="39"/>
      <c r="C28" s="71" t="s">
        <v>860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3" customFormat="1" ht="12.75" customHeight="1" x14ac:dyDescent="0.2">
      <c r="A29" s="18"/>
      <c r="B29" s="40" t="s">
        <v>42</v>
      </c>
      <c r="C29" s="71" t="s">
        <v>48</v>
      </c>
      <c r="D29" s="71"/>
      <c r="E29" s="71"/>
      <c r="F29" s="38"/>
      <c r="G29" s="38"/>
      <c r="H29" s="38"/>
      <c r="I29" s="38"/>
      <c r="J29" s="41">
        <v>100.62</v>
      </c>
      <c r="K29" s="38"/>
      <c r="L29" s="41">
        <v>7.75</v>
      </c>
      <c r="M29" s="38"/>
      <c r="N29" s="42"/>
    </row>
    <row r="30" spans="1:21" s="3" customFormat="1" ht="12.75" customHeight="1" x14ac:dyDescent="0.2">
      <c r="A30" s="18"/>
      <c r="B30" s="40" t="s">
        <v>49</v>
      </c>
      <c r="C30" s="71" t="s">
        <v>50</v>
      </c>
      <c r="D30" s="71"/>
      <c r="E30" s="71"/>
      <c r="F30" s="38"/>
      <c r="G30" s="38"/>
      <c r="H30" s="38"/>
      <c r="I30" s="38"/>
      <c r="J30" s="41">
        <v>3965.28</v>
      </c>
      <c r="K30" s="38"/>
      <c r="L30" s="41">
        <v>305.33</v>
      </c>
      <c r="M30" s="38"/>
      <c r="N30" s="42"/>
    </row>
    <row r="31" spans="1:21" s="3" customFormat="1" ht="12.75" customHeight="1" x14ac:dyDescent="0.2">
      <c r="A31" s="18"/>
      <c r="B31" s="40" t="s">
        <v>51</v>
      </c>
      <c r="C31" s="71" t="s">
        <v>52</v>
      </c>
      <c r="D31" s="71"/>
      <c r="E31" s="71"/>
      <c r="F31" s="38"/>
      <c r="G31" s="38"/>
      <c r="H31" s="38"/>
      <c r="I31" s="38"/>
      <c r="J31" s="41">
        <v>503.96</v>
      </c>
      <c r="K31" s="38"/>
      <c r="L31" s="41">
        <v>38.799999999999997</v>
      </c>
      <c r="M31" s="38"/>
      <c r="N31" s="42"/>
    </row>
    <row r="32" spans="1:21" s="3" customFormat="1" ht="12.75" customHeight="1" x14ac:dyDescent="0.2">
      <c r="A32" s="18"/>
      <c r="B32" s="40" t="s">
        <v>75</v>
      </c>
      <c r="C32" s="71" t="s">
        <v>104</v>
      </c>
      <c r="D32" s="71"/>
      <c r="E32" s="71"/>
      <c r="F32" s="38"/>
      <c r="G32" s="38"/>
      <c r="H32" s="38"/>
      <c r="I32" s="38"/>
      <c r="J32" s="41">
        <v>5.42</v>
      </c>
      <c r="K32" s="38"/>
      <c r="L32" s="41">
        <v>0.42</v>
      </c>
      <c r="M32" s="38"/>
      <c r="N32" s="42"/>
    </row>
    <row r="33" spans="1:27" s="3" customFormat="1" ht="12.75" customHeight="1" x14ac:dyDescent="0.2">
      <c r="A33" s="18"/>
      <c r="B33" s="40"/>
      <c r="C33" s="71" t="s">
        <v>53</v>
      </c>
      <c r="D33" s="71"/>
      <c r="E33" s="71"/>
      <c r="F33" s="38" t="s">
        <v>54</v>
      </c>
      <c r="G33" s="38" t="s">
        <v>765</v>
      </c>
      <c r="H33" s="38"/>
      <c r="I33" s="38" t="s">
        <v>861</v>
      </c>
      <c r="J33" s="41"/>
      <c r="K33" s="38"/>
      <c r="L33" s="41"/>
      <c r="M33" s="38"/>
      <c r="N33" s="42"/>
    </row>
    <row r="34" spans="1:27" s="3" customFormat="1" ht="9.75" customHeight="1" x14ac:dyDescent="0.2">
      <c r="A34" s="18"/>
      <c r="B34" s="40"/>
      <c r="C34" s="71" t="s">
        <v>57</v>
      </c>
      <c r="D34" s="71"/>
      <c r="E34" s="71"/>
      <c r="F34" s="38" t="s">
        <v>54</v>
      </c>
      <c r="G34" s="38" t="s">
        <v>767</v>
      </c>
      <c r="H34" s="38"/>
      <c r="I34" s="38" t="s">
        <v>862</v>
      </c>
      <c r="J34" s="41"/>
      <c r="K34" s="38"/>
      <c r="L34" s="41"/>
      <c r="M34" s="38"/>
      <c r="N34" s="42"/>
    </row>
    <row r="35" spans="1:27" s="3" customFormat="1" ht="36" customHeight="1" x14ac:dyDescent="0.2">
      <c r="A35" s="18"/>
      <c r="B35" s="40"/>
      <c r="C35" s="71" t="s">
        <v>60</v>
      </c>
      <c r="D35" s="71"/>
      <c r="E35" s="71"/>
      <c r="F35" s="38"/>
      <c r="G35" s="38"/>
      <c r="H35" s="38"/>
      <c r="I35" s="38"/>
      <c r="J35" s="41">
        <v>4071.32</v>
      </c>
      <c r="K35" s="38"/>
      <c r="L35" s="41">
        <v>313.5</v>
      </c>
      <c r="M35" s="38"/>
      <c r="N35" s="42"/>
    </row>
    <row r="36" spans="1:27" s="3" customFormat="1" ht="36.75" customHeight="1" x14ac:dyDescent="0.2">
      <c r="A36" s="18"/>
      <c r="B36" s="40"/>
      <c r="C36" s="71" t="s">
        <v>61</v>
      </c>
      <c r="D36" s="71"/>
      <c r="E36" s="71"/>
      <c r="F36" s="38"/>
      <c r="G36" s="38"/>
      <c r="H36" s="38"/>
      <c r="I36" s="38"/>
      <c r="J36" s="41"/>
      <c r="K36" s="38"/>
      <c r="L36" s="41">
        <v>46.55</v>
      </c>
      <c r="M36" s="38"/>
      <c r="N36" s="42"/>
    </row>
    <row r="37" spans="1:27" s="3" customFormat="1" ht="42.75" customHeight="1" x14ac:dyDescent="0.2">
      <c r="A37" s="18"/>
      <c r="B37" s="40" t="s">
        <v>109</v>
      </c>
      <c r="C37" s="71" t="s">
        <v>110</v>
      </c>
      <c r="D37" s="71"/>
      <c r="E37" s="71"/>
      <c r="F37" s="38" t="s">
        <v>64</v>
      </c>
      <c r="G37" s="38" t="s">
        <v>111</v>
      </c>
      <c r="H37" s="38"/>
      <c r="I37" s="38" t="s">
        <v>111</v>
      </c>
      <c r="J37" s="41"/>
      <c r="K37" s="38"/>
      <c r="L37" s="41">
        <v>42.83</v>
      </c>
      <c r="M37" s="38"/>
      <c r="N37" s="42"/>
    </row>
    <row r="38" spans="1:27" s="3" customFormat="1" ht="22.5" x14ac:dyDescent="0.2">
      <c r="A38" s="18"/>
      <c r="B38" s="40" t="s">
        <v>112</v>
      </c>
      <c r="C38" s="71" t="s">
        <v>113</v>
      </c>
      <c r="D38" s="71"/>
      <c r="E38" s="71"/>
      <c r="F38" s="38" t="s">
        <v>64</v>
      </c>
      <c r="G38" s="38" t="s">
        <v>114</v>
      </c>
      <c r="H38" s="38"/>
      <c r="I38" s="38" t="s">
        <v>114</v>
      </c>
      <c r="J38" s="41"/>
      <c r="K38" s="38"/>
      <c r="L38" s="41">
        <v>21.41</v>
      </c>
      <c r="M38" s="38"/>
      <c r="N38" s="42"/>
    </row>
    <row r="39" spans="1:27" s="3" customFormat="1" ht="12" x14ac:dyDescent="0.2">
      <c r="A39" s="33"/>
      <c r="B39" s="35"/>
      <c r="C39" s="72" t="s">
        <v>69</v>
      </c>
      <c r="D39" s="72"/>
      <c r="E39" s="72"/>
      <c r="F39" s="33"/>
      <c r="G39" s="33"/>
      <c r="H39" s="33"/>
      <c r="I39" s="33"/>
      <c r="J39" s="36"/>
      <c r="K39" s="33"/>
      <c r="L39" s="36">
        <v>377.74</v>
      </c>
      <c r="M39" s="38"/>
      <c r="N39" s="37"/>
      <c r="V39" s="4" t="s">
        <v>345</v>
      </c>
    </row>
    <row r="40" spans="1:27" s="3" customFormat="1" ht="12" x14ac:dyDescent="0.2">
      <c r="A40" s="33" t="s">
        <v>49</v>
      </c>
      <c r="B40" s="35" t="s">
        <v>351</v>
      </c>
      <c r="C40" s="72" t="s">
        <v>352</v>
      </c>
      <c r="D40" s="72"/>
      <c r="E40" s="72"/>
      <c r="F40" s="33" t="s">
        <v>72</v>
      </c>
      <c r="G40" s="33"/>
      <c r="H40" s="33"/>
      <c r="I40" s="33" t="s">
        <v>863</v>
      </c>
      <c r="J40" s="36">
        <v>11.42</v>
      </c>
      <c r="K40" s="33"/>
      <c r="L40" s="36">
        <v>1741.09</v>
      </c>
      <c r="M40" s="33"/>
      <c r="N40" s="37"/>
      <c r="V40" s="4"/>
      <c r="W40" s="5" t="s">
        <v>858</v>
      </c>
    </row>
    <row r="41" spans="1:27" s="3" customFormat="1" ht="45" x14ac:dyDescent="0.2">
      <c r="A41" s="38"/>
      <c r="B41" s="39"/>
      <c r="C41" s="71" t="s">
        <v>864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V41" s="4"/>
      <c r="W41" s="5"/>
      <c r="X41" s="5" t="s">
        <v>762</v>
      </c>
    </row>
    <row r="42" spans="1:27" s="3" customFormat="1" ht="12" x14ac:dyDescent="0.2">
      <c r="A42" s="33" t="s">
        <v>51</v>
      </c>
      <c r="B42" s="35" t="s">
        <v>355</v>
      </c>
      <c r="C42" s="72" t="s">
        <v>356</v>
      </c>
      <c r="D42" s="72"/>
      <c r="E42" s="72"/>
      <c r="F42" s="33" t="s">
        <v>101</v>
      </c>
      <c r="G42" s="33"/>
      <c r="H42" s="33"/>
      <c r="I42" s="33" t="s">
        <v>865</v>
      </c>
      <c r="J42" s="36"/>
      <c r="K42" s="33"/>
      <c r="L42" s="36"/>
      <c r="M42" s="33"/>
      <c r="N42" s="37"/>
      <c r="V42" s="4"/>
      <c r="W42" s="5"/>
      <c r="X42" s="5"/>
      <c r="Y42" s="2" t="s">
        <v>860</v>
      </c>
    </row>
    <row r="43" spans="1:27" s="3" customFormat="1" ht="12" x14ac:dyDescent="0.2">
      <c r="A43" s="38"/>
      <c r="B43" s="39"/>
      <c r="C43" s="71" t="s">
        <v>866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V43" s="4"/>
      <c r="W43" s="5"/>
      <c r="X43" s="5"/>
      <c r="Z43" s="2" t="s">
        <v>48</v>
      </c>
    </row>
    <row r="44" spans="1:27" s="3" customFormat="1" ht="12" x14ac:dyDescent="0.2">
      <c r="A44" s="18"/>
      <c r="B44" s="40" t="s">
        <v>49</v>
      </c>
      <c r="C44" s="71" t="s">
        <v>50</v>
      </c>
      <c r="D44" s="71"/>
      <c r="E44" s="71"/>
      <c r="F44" s="38"/>
      <c r="G44" s="38"/>
      <c r="H44" s="38"/>
      <c r="I44" s="38"/>
      <c r="J44" s="41">
        <v>1160.98</v>
      </c>
      <c r="K44" s="38"/>
      <c r="L44" s="41">
        <v>98.68</v>
      </c>
      <c r="M44" s="38"/>
      <c r="N44" s="42"/>
      <c r="V44" s="4"/>
      <c r="W44" s="5"/>
      <c r="X44" s="5"/>
      <c r="Z44" s="2" t="s">
        <v>50</v>
      </c>
    </row>
    <row r="45" spans="1:27" s="3" customFormat="1" ht="12" x14ac:dyDescent="0.2">
      <c r="A45" s="18"/>
      <c r="B45" s="40" t="s">
        <v>51</v>
      </c>
      <c r="C45" s="71" t="s">
        <v>52</v>
      </c>
      <c r="D45" s="71"/>
      <c r="E45" s="71"/>
      <c r="F45" s="38"/>
      <c r="G45" s="38"/>
      <c r="H45" s="38"/>
      <c r="I45" s="38"/>
      <c r="J45" s="41">
        <v>189.99</v>
      </c>
      <c r="K45" s="38"/>
      <c r="L45" s="41">
        <v>16.149999999999999</v>
      </c>
      <c r="M45" s="38"/>
      <c r="N45" s="42"/>
      <c r="V45" s="4"/>
      <c r="W45" s="5"/>
      <c r="X45" s="5"/>
      <c r="Z45" s="2" t="s">
        <v>52</v>
      </c>
    </row>
    <row r="46" spans="1:27" s="3" customFormat="1" ht="12" x14ac:dyDescent="0.2">
      <c r="A46" s="18"/>
      <c r="B46" s="40"/>
      <c r="C46" s="71" t="s">
        <v>57</v>
      </c>
      <c r="D46" s="71"/>
      <c r="E46" s="71"/>
      <c r="F46" s="38" t="s">
        <v>54</v>
      </c>
      <c r="G46" s="38" t="s">
        <v>359</v>
      </c>
      <c r="H46" s="38"/>
      <c r="I46" s="38" t="s">
        <v>867</v>
      </c>
      <c r="J46" s="41"/>
      <c r="K46" s="38"/>
      <c r="L46" s="41"/>
      <c r="M46" s="38"/>
      <c r="N46" s="42"/>
      <c r="V46" s="4"/>
      <c r="W46" s="5"/>
      <c r="X46" s="5"/>
      <c r="Z46" s="2" t="s">
        <v>104</v>
      </c>
    </row>
    <row r="47" spans="1:27" s="3" customFormat="1" ht="12" x14ac:dyDescent="0.2">
      <c r="A47" s="18"/>
      <c r="B47" s="40"/>
      <c r="C47" s="71" t="s">
        <v>60</v>
      </c>
      <c r="D47" s="71"/>
      <c r="E47" s="71"/>
      <c r="F47" s="38"/>
      <c r="G47" s="38"/>
      <c r="H47" s="38"/>
      <c r="I47" s="38"/>
      <c r="J47" s="41">
        <v>1160.98</v>
      </c>
      <c r="K47" s="38"/>
      <c r="L47" s="41">
        <v>98.68</v>
      </c>
      <c r="M47" s="38"/>
      <c r="N47" s="42"/>
      <c r="V47" s="4"/>
      <c r="W47" s="5"/>
      <c r="X47" s="5"/>
      <c r="AA47" s="2" t="s">
        <v>53</v>
      </c>
    </row>
    <row r="48" spans="1:27" s="3" customFormat="1" ht="12" x14ac:dyDescent="0.2">
      <c r="A48" s="18"/>
      <c r="B48" s="40"/>
      <c r="C48" s="71" t="s">
        <v>61</v>
      </c>
      <c r="D48" s="71"/>
      <c r="E48" s="71"/>
      <c r="F48" s="38"/>
      <c r="G48" s="38"/>
      <c r="H48" s="38"/>
      <c r="I48" s="38"/>
      <c r="J48" s="41"/>
      <c r="K48" s="38"/>
      <c r="L48" s="41">
        <v>16.149999999999999</v>
      </c>
      <c r="M48" s="38"/>
      <c r="N48" s="42"/>
      <c r="V48" s="4"/>
      <c r="W48" s="5"/>
      <c r="X48" s="5"/>
      <c r="AA48" s="2" t="s">
        <v>57</v>
      </c>
    </row>
    <row r="49" spans="1:29" s="3" customFormat="1" ht="22.5" x14ac:dyDescent="0.2">
      <c r="A49" s="18"/>
      <c r="B49" s="40" t="s">
        <v>109</v>
      </c>
      <c r="C49" s="71" t="s">
        <v>110</v>
      </c>
      <c r="D49" s="71"/>
      <c r="E49" s="71"/>
      <c r="F49" s="38" t="s">
        <v>64</v>
      </c>
      <c r="G49" s="38" t="s">
        <v>111</v>
      </c>
      <c r="H49" s="38"/>
      <c r="I49" s="38" t="s">
        <v>111</v>
      </c>
      <c r="J49" s="41"/>
      <c r="K49" s="38"/>
      <c r="L49" s="41">
        <v>14.86</v>
      </c>
      <c r="M49" s="38"/>
      <c r="N49" s="42"/>
      <c r="V49" s="4"/>
      <c r="W49" s="5"/>
      <c r="X49" s="5"/>
      <c r="AB49" s="2" t="s">
        <v>60</v>
      </c>
    </row>
    <row r="50" spans="1:29" s="3" customFormat="1" ht="22.5" x14ac:dyDescent="0.2">
      <c r="A50" s="18"/>
      <c r="B50" s="40" t="s">
        <v>112</v>
      </c>
      <c r="C50" s="71" t="s">
        <v>113</v>
      </c>
      <c r="D50" s="71"/>
      <c r="E50" s="71"/>
      <c r="F50" s="38" t="s">
        <v>64</v>
      </c>
      <c r="G50" s="38" t="s">
        <v>114</v>
      </c>
      <c r="H50" s="38"/>
      <c r="I50" s="38" t="s">
        <v>114</v>
      </c>
      <c r="J50" s="41"/>
      <c r="K50" s="38"/>
      <c r="L50" s="41">
        <v>7.43</v>
      </c>
      <c r="M50" s="38"/>
      <c r="N50" s="42"/>
      <c r="V50" s="4"/>
      <c r="W50" s="5"/>
      <c r="X50" s="5"/>
      <c r="AA50" s="2" t="s">
        <v>61</v>
      </c>
    </row>
    <row r="51" spans="1:29" s="3" customFormat="1" ht="22.5" x14ac:dyDescent="0.2">
      <c r="A51" s="33"/>
      <c r="B51" s="35"/>
      <c r="C51" s="72" t="s">
        <v>69</v>
      </c>
      <c r="D51" s="72"/>
      <c r="E51" s="72"/>
      <c r="F51" s="33"/>
      <c r="G51" s="33"/>
      <c r="H51" s="33"/>
      <c r="I51" s="33"/>
      <c r="J51" s="36"/>
      <c r="K51" s="33"/>
      <c r="L51" s="36">
        <v>120.97</v>
      </c>
      <c r="M51" s="38"/>
      <c r="N51" s="37"/>
      <c r="V51" s="4"/>
      <c r="W51" s="5"/>
      <c r="X51" s="5"/>
      <c r="AA51" s="2" t="s">
        <v>110</v>
      </c>
    </row>
    <row r="52" spans="1:29" s="3" customFormat="1" ht="22.5" x14ac:dyDescent="0.2">
      <c r="A52" s="33" t="s">
        <v>75</v>
      </c>
      <c r="B52" s="35" t="s">
        <v>361</v>
      </c>
      <c r="C52" s="72" t="s">
        <v>362</v>
      </c>
      <c r="D52" s="72"/>
      <c r="E52" s="72"/>
      <c r="F52" s="33" t="s">
        <v>101</v>
      </c>
      <c r="G52" s="33"/>
      <c r="H52" s="33"/>
      <c r="I52" s="33" t="s">
        <v>865</v>
      </c>
      <c r="J52" s="36"/>
      <c r="K52" s="33"/>
      <c r="L52" s="36"/>
      <c r="M52" s="33"/>
      <c r="N52" s="37"/>
      <c r="V52" s="4"/>
      <c r="W52" s="5"/>
      <c r="X52" s="5"/>
      <c r="AA52" s="2" t="s">
        <v>113</v>
      </c>
    </row>
    <row r="53" spans="1:29" s="3" customFormat="1" ht="12" x14ac:dyDescent="0.2">
      <c r="A53" s="29"/>
      <c r="B53" s="40"/>
      <c r="C53" s="71" t="s">
        <v>363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V53" s="4"/>
      <c r="W53" s="5"/>
      <c r="X53" s="5"/>
      <c r="AC53" s="5" t="s">
        <v>69</v>
      </c>
    </row>
    <row r="54" spans="1:29" s="3" customFormat="1" ht="45" x14ac:dyDescent="0.2">
      <c r="A54" s="18"/>
      <c r="B54" s="40" t="s">
        <v>49</v>
      </c>
      <c r="C54" s="71" t="s">
        <v>50</v>
      </c>
      <c r="D54" s="71"/>
      <c r="E54" s="71"/>
      <c r="F54" s="38"/>
      <c r="G54" s="38"/>
      <c r="H54" s="38"/>
      <c r="I54" s="38"/>
      <c r="J54" s="41">
        <v>153.63</v>
      </c>
      <c r="K54" s="38" t="s">
        <v>89</v>
      </c>
      <c r="L54" s="41">
        <v>91.41</v>
      </c>
      <c r="M54" s="38"/>
      <c r="N54" s="42"/>
      <c r="V54" s="4"/>
      <c r="W54" s="5"/>
      <c r="X54" s="5" t="s">
        <v>352</v>
      </c>
      <c r="AC54" s="5"/>
    </row>
    <row r="55" spans="1:29" s="3" customFormat="1" ht="12" x14ac:dyDescent="0.2">
      <c r="A55" s="18"/>
      <c r="B55" s="40" t="s">
        <v>51</v>
      </c>
      <c r="C55" s="71" t="s">
        <v>52</v>
      </c>
      <c r="D55" s="71"/>
      <c r="E55" s="71"/>
      <c r="F55" s="38"/>
      <c r="G55" s="38"/>
      <c r="H55" s="38"/>
      <c r="I55" s="38"/>
      <c r="J55" s="41">
        <v>18</v>
      </c>
      <c r="K55" s="38" t="s">
        <v>89</v>
      </c>
      <c r="L55" s="41">
        <v>10.71</v>
      </c>
      <c r="M55" s="38"/>
      <c r="N55" s="42"/>
      <c r="V55" s="4"/>
      <c r="W55" s="5"/>
      <c r="X55" s="5"/>
      <c r="Y55" s="2" t="s">
        <v>864</v>
      </c>
      <c r="AC55" s="5"/>
    </row>
    <row r="56" spans="1:29" s="3" customFormat="1" ht="45" x14ac:dyDescent="0.2">
      <c r="A56" s="18"/>
      <c r="B56" s="40"/>
      <c r="C56" s="71" t="s">
        <v>57</v>
      </c>
      <c r="D56" s="71"/>
      <c r="E56" s="71"/>
      <c r="F56" s="38" t="s">
        <v>54</v>
      </c>
      <c r="G56" s="38" t="s">
        <v>364</v>
      </c>
      <c r="H56" s="38" t="s">
        <v>89</v>
      </c>
      <c r="I56" s="38" t="s">
        <v>868</v>
      </c>
      <c r="J56" s="41"/>
      <c r="K56" s="38"/>
      <c r="L56" s="41"/>
      <c r="M56" s="38"/>
      <c r="N56" s="42"/>
      <c r="V56" s="4"/>
      <c r="W56" s="5"/>
      <c r="X56" s="5" t="s">
        <v>356</v>
      </c>
      <c r="AC56" s="5"/>
    </row>
    <row r="57" spans="1:29" s="3" customFormat="1" ht="12" x14ac:dyDescent="0.2">
      <c r="A57" s="18"/>
      <c r="B57" s="40"/>
      <c r="C57" s="71" t="s">
        <v>60</v>
      </c>
      <c r="D57" s="71"/>
      <c r="E57" s="71"/>
      <c r="F57" s="38"/>
      <c r="G57" s="38"/>
      <c r="H57" s="38"/>
      <c r="I57" s="38"/>
      <c r="J57" s="41">
        <v>153.63</v>
      </c>
      <c r="K57" s="38"/>
      <c r="L57" s="41">
        <v>91.41</v>
      </c>
      <c r="M57" s="38"/>
      <c r="N57" s="42"/>
      <c r="V57" s="4"/>
      <c r="W57" s="5"/>
      <c r="X57" s="5"/>
      <c r="Y57" s="2" t="s">
        <v>866</v>
      </c>
      <c r="AC57" s="5"/>
    </row>
    <row r="58" spans="1:29" s="3" customFormat="1" ht="12" x14ac:dyDescent="0.2">
      <c r="A58" s="18"/>
      <c r="B58" s="40"/>
      <c r="C58" s="71" t="s">
        <v>61</v>
      </c>
      <c r="D58" s="71"/>
      <c r="E58" s="71"/>
      <c r="F58" s="38"/>
      <c r="G58" s="38"/>
      <c r="H58" s="38"/>
      <c r="I58" s="38"/>
      <c r="J58" s="41"/>
      <c r="K58" s="38"/>
      <c r="L58" s="41">
        <v>10.71</v>
      </c>
      <c r="M58" s="38"/>
      <c r="N58" s="42"/>
      <c r="V58" s="4"/>
      <c r="W58" s="5"/>
      <c r="X58" s="5"/>
      <c r="Z58" s="2" t="s">
        <v>50</v>
      </c>
      <c r="AC58" s="5"/>
    </row>
    <row r="59" spans="1:29" s="3" customFormat="1" ht="22.5" x14ac:dyDescent="0.2">
      <c r="A59" s="18"/>
      <c r="B59" s="40" t="s">
        <v>109</v>
      </c>
      <c r="C59" s="71" t="s">
        <v>110</v>
      </c>
      <c r="D59" s="71"/>
      <c r="E59" s="71"/>
      <c r="F59" s="38" t="s">
        <v>64</v>
      </c>
      <c r="G59" s="38" t="s">
        <v>111</v>
      </c>
      <c r="H59" s="38"/>
      <c r="I59" s="38" t="s">
        <v>111</v>
      </c>
      <c r="J59" s="41"/>
      <c r="K59" s="38"/>
      <c r="L59" s="41">
        <v>9.85</v>
      </c>
      <c r="M59" s="38"/>
      <c r="N59" s="42"/>
      <c r="V59" s="4"/>
      <c r="W59" s="5"/>
      <c r="X59" s="5"/>
      <c r="Z59" s="2" t="s">
        <v>52</v>
      </c>
      <c r="AC59" s="5"/>
    </row>
    <row r="60" spans="1:29" s="3" customFormat="1" ht="22.5" x14ac:dyDescent="0.2">
      <c r="A60" s="18"/>
      <c r="B60" s="40" t="s">
        <v>112</v>
      </c>
      <c r="C60" s="71" t="s">
        <v>113</v>
      </c>
      <c r="D60" s="71"/>
      <c r="E60" s="71"/>
      <c r="F60" s="38" t="s">
        <v>64</v>
      </c>
      <c r="G60" s="38" t="s">
        <v>114</v>
      </c>
      <c r="H60" s="38"/>
      <c r="I60" s="38" t="s">
        <v>114</v>
      </c>
      <c r="J60" s="41"/>
      <c r="K60" s="38"/>
      <c r="L60" s="41">
        <v>4.93</v>
      </c>
      <c r="M60" s="38"/>
      <c r="N60" s="42"/>
      <c r="V60" s="4"/>
      <c r="W60" s="5"/>
      <c r="X60" s="5"/>
      <c r="AA60" s="2" t="s">
        <v>57</v>
      </c>
      <c r="AC60" s="5"/>
    </row>
    <row r="61" spans="1:29" s="3" customFormat="1" ht="12" x14ac:dyDescent="0.2">
      <c r="A61" s="33"/>
      <c r="B61" s="35"/>
      <c r="C61" s="72" t="s">
        <v>69</v>
      </c>
      <c r="D61" s="72"/>
      <c r="E61" s="72"/>
      <c r="F61" s="33"/>
      <c r="G61" s="33"/>
      <c r="H61" s="33"/>
      <c r="I61" s="33"/>
      <c r="J61" s="36"/>
      <c r="K61" s="33"/>
      <c r="L61" s="36">
        <v>106.19</v>
      </c>
      <c r="M61" s="38"/>
      <c r="N61" s="37"/>
      <c r="V61" s="4"/>
      <c r="W61" s="5"/>
      <c r="X61" s="5"/>
      <c r="AB61" s="2" t="s">
        <v>60</v>
      </c>
      <c r="AC61" s="5"/>
    </row>
    <row r="62" spans="1:29" s="3" customFormat="1" ht="12" x14ac:dyDescent="0.2">
      <c r="A62" s="33" t="s">
        <v>85</v>
      </c>
      <c r="B62" s="35" t="s">
        <v>99</v>
      </c>
      <c r="C62" s="72" t="s">
        <v>346</v>
      </c>
      <c r="D62" s="72"/>
      <c r="E62" s="72"/>
      <c r="F62" s="33" t="s">
        <v>101</v>
      </c>
      <c r="G62" s="33"/>
      <c r="H62" s="33"/>
      <c r="I62" s="33" t="s">
        <v>859</v>
      </c>
      <c r="J62" s="36"/>
      <c r="K62" s="33"/>
      <c r="L62" s="36"/>
      <c r="M62" s="33"/>
      <c r="N62" s="37"/>
      <c r="V62" s="4"/>
      <c r="W62" s="5"/>
      <c r="X62" s="5"/>
      <c r="AA62" s="2" t="s">
        <v>61</v>
      </c>
      <c r="AC62" s="5"/>
    </row>
    <row r="63" spans="1:29" s="3" customFormat="1" ht="22.5" x14ac:dyDescent="0.2">
      <c r="A63" s="38"/>
      <c r="B63" s="39"/>
      <c r="C63" s="71" t="s">
        <v>860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V63" s="4"/>
      <c r="W63" s="5"/>
      <c r="X63" s="5"/>
      <c r="AA63" s="2" t="s">
        <v>110</v>
      </c>
      <c r="AC63" s="5"/>
    </row>
    <row r="64" spans="1:29" s="3" customFormat="1" ht="22.5" x14ac:dyDescent="0.2">
      <c r="A64" s="18"/>
      <c r="B64" s="40" t="s">
        <v>42</v>
      </c>
      <c r="C64" s="71" t="s">
        <v>48</v>
      </c>
      <c r="D64" s="71"/>
      <c r="E64" s="71"/>
      <c r="F64" s="38"/>
      <c r="G64" s="38"/>
      <c r="H64" s="38"/>
      <c r="I64" s="38"/>
      <c r="J64" s="41">
        <v>76.75</v>
      </c>
      <c r="K64" s="38"/>
      <c r="L64" s="41">
        <v>5.91</v>
      </c>
      <c r="M64" s="38"/>
      <c r="N64" s="42"/>
      <c r="V64" s="4"/>
      <c r="W64" s="5"/>
      <c r="X64" s="5"/>
      <c r="AA64" s="2" t="s">
        <v>113</v>
      </c>
      <c r="AC64" s="5"/>
    </row>
    <row r="65" spans="1:30" s="3" customFormat="1" ht="12" x14ac:dyDescent="0.2">
      <c r="A65" s="18"/>
      <c r="B65" s="40" t="s">
        <v>49</v>
      </c>
      <c r="C65" s="71" t="s">
        <v>50</v>
      </c>
      <c r="D65" s="71"/>
      <c r="E65" s="71"/>
      <c r="F65" s="38"/>
      <c r="G65" s="38"/>
      <c r="H65" s="38"/>
      <c r="I65" s="38"/>
      <c r="J65" s="41">
        <v>3030.55</v>
      </c>
      <c r="K65" s="38"/>
      <c r="L65" s="41">
        <v>233.35</v>
      </c>
      <c r="M65" s="38"/>
      <c r="N65" s="42"/>
      <c r="V65" s="4"/>
      <c r="W65" s="5"/>
      <c r="X65" s="5"/>
      <c r="AC65" s="5" t="s">
        <v>69</v>
      </c>
    </row>
    <row r="66" spans="1:30" s="3" customFormat="1" ht="33.75" x14ac:dyDescent="0.2">
      <c r="A66" s="18"/>
      <c r="B66" s="40" t="s">
        <v>51</v>
      </c>
      <c r="C66" s="71" t="s">
        <v>52</v>
      </c>
      <c r="D66" s="71"/>
      <c r="E66" s="71"/>
      <c r="F66" s="38"/>
      <c r="G66" s="38"/>
      <c r="H66" s="38"/>
      <c r="I66" s="38"/>
      <c r="J66" s="41">
        <v>385.16</v>
      </c>
      <c r="K66" s="38"/>
      <c r="L66" s="41">
        <v>29.66</v>
      </c>
      <c r="M66" s="38"/>
      <c r="N66" s="42"/>
      <c r="V66" s="4"/>
      <c r="W66" s="5"/>
      <c r="X66" s="5" t="s">
        <v>362</v>
      </c>
      <c r="AC66" s="5"/>
    </row>
    <row r="67" spans="1:30" s="3" customFormat="1" ht="12" x14ac:dyDescent="0.2">
      <c r="A67" s="18"/>
      <c r="B67" s="40" t="s">
        <v>75</v>
      </c>
      <c r="C67" s="71" t="s">
        <v>104</v>
      </c>
      <c r="D67" s="71"/>
      <c r="E67" s="71"/>
      <c r="F67" s="38"/>
      <c r="G67" s="38"/>
      <c r="H67" s="38"/>
      <c r="I67" s="38"/>
      <c r="J67" s="41">
        <v>4.34</v>
      </c>
      <c r="K67" s="38"/>
      <c r="L67" s="41">
        <v>0.33</v>
      </c>
      <c r="M67" s="38"/>
      <c r="N67" s="42"/>
      <c r="V67" s="4"/>
      <c r="W67" s="5"/>
      <c r="X67" s="5"/>
      <c r="AC67" s="5"/>
      <c r="AD67" s="2" t="s">
        <v>363</v>
      </c>
    </row>
    <row r="68" spans="1:30" s="3" customFormat="1" ht="12" x14ac:dyDescent="0.2">
      <c r="A68" s="18"/>
      <c r="B68" s="40"/>
      <c r="C68" s="71" t="s">
        <v>53</v>
      </c>
      <c r="D68" s="71"/>
      <c r="E68" s="71"/>
      <c r="F68" s="38" t="s">
        <v>54</v>
      </c>
      <c r="G68" s="38" t="s">
        <v>105</v>
      </c>
      <c r="H68" s="38"/>
      <c r="I68" s="38" t="s">
        <v>869</v>
      </c>
      <c r="J68" s="41"/>
      <c r="K68" s="38"/>
      <c r="L68" s="41"/>
      <c r="M68" s="38"/>
      <c r="N68" s="42"/>
      <c r="V68" s="4"/>
      <c r="W68" s="5"/>
      <c r="X68" s="5"/>
      <c r="Z68" s="2" t="s">
        <v>50</v>
      </c>
      <c r="AC68" s="5"/>
    </row>
    <row r="69" spans="1:30" s="3" customFormat="1" ht="12" x14ac:dyDescent="0.2">
      <c r="A69" s="18"/>
      <c r="B69" s="40"/>
      <c r="C69" s="71" t="s">
        <v>57</v>
      </c>
      <c r="D69" s="71"/>
      <c r="E69" s="71"/>
      <c r="F69" s="38" t="s">
        <v>54</v>
      </c>
      <c r="G69" s="38" t="s">
        <v>107</v>
      </c>
      <c r="H69" s="38"/>
      <c r="I69" s="38" t="s">
        <v>870</v>
      </c>
      <c r="J69" s="41"/>
      <c r="K69" s="38"/>
      <c r="L69" s="41"/>
      <c r="M69" s="38"/>
      <c r="N69" s="42"/>
      <c r="V69" s="4"/>
      <c r="W69" s="5"/>
      <c r="X69" s="5"/>
      <c r="Z69" s="2" t="s">
        <v>52</v>
      </c>
      <c r="AC69" s="5"/>
    </row>
    <row r="70" spans="1:30" s="3" customFormat="1" ht="12" x14ac:dyDescent="0.2">
      <c r="A70" s="18"/>
      <c r="B70" s="40"/>
      <c r="C70" s="71" t="s">
        <v>60</v>
      </c>
      <c r="D70" s="71"/>
      <c r="E70" s="71"/>
      <c r="F70" s="38"/>
      <c r="G70" s="38"/>
      <c r="H70" s="38"/>
      <c r="I70" s="38"/>
      <c r="J70" s="41">
        <v>3111.64</v>
      </c>
      <c r="K70" s="38"/>
      <c r="L70" s="41">
        <v>239.59</v>
      </c>
      <c r="M70" s="38"/>
      <c r="N70" s="42"/>
      <c r="V70" s="4"/>
      <c r="W70" s="5"/>
      <c r="X70" s="5"/>
      <c r="AA70" s="2" t="s">
        <v>57</v>
      </c>
      <c r="AC70" s="5"/>
    </row>
    <row r="71" spans="1:30" s="3" customFormat="1" ht="12" x14ac:dyDescent="0.2">
      <c r="A71" s="18"/>
      <c r="B71" s="40"/>
      <c r="C71" s="71" t="s">
        <v>61</v>
      </c>
      <c r="D71" s="71"/>
      <c r="E71" s="71"/>
      <c r="F71" s="38"/>
      <c r="G71" s="38"/>
      <c r="H71" s="38"/>
      <c r="I71" s="38"/>
      <c r="J71" s="41"/>
      <c r="K71" s="38"/>
      <c r="L71" s="41">
        <v>35.57</v>
      </c>
      <c r="M71" s="38"/>
      <c r="N71" s="42"/>
      <c r="V71" s="4"/>
      <c r="W71" s="5"/>
      <c r="X71" s="5"/>
      <c r="AB71" s="2" t="s">
        <v>60</v>
      </c>
      <c r="AC71" s="5"/>
    </row>
    <row r="72" spans="1:30" s="3" customFormat="1" ht="22.5" x14ac:dyDescent="0.2">
      <c r="A72" s="18"/>
      <c r="B72" s="40" t="s">
        <v>109</v>
      </c>
      <c r="C72" s="71" t="s">
        <v>110</v>
      </c>
      <c r="D72" s="71"/>
      <c r="E72" s="71"/>
      <c r="F72" s="38" t="s">
        <v>64</v>
      </c>
      <c r="G72" s="38" t="s">
        <v>111</v>
      </c>
      <c r="H72" s="38"/>
      <c r="I72" s="38" t="s">
        <v>111</v>
      </c>
      <c r="J72" s="41"/>
      <c r="K72" s="38"/>
      <c r="L72" s="41">
        <v>32.72</v>
      </c>
      <c r="M72" s="38"/>
      <c r="N72" s="42"/>
      <c r="V72" s="4"/>
      <c r="W72" s="5"/>
      <c r="X72" s="5"/>
      <c r="AA72" s="2" t="s">
        <v>61</v>
      </c>
      <c r="AC72" s="5"/>
    </row>
    <row r="73" spans="1:30" s="3" customFormat="1" ht="22.5" x14ac:dyDescent="0.2">
      <c r="A73" s="18"/>
      <c r="B73" s="40" t="s">
        <v>112</v>
      </c>
      <c r="C73" s="71" t="s">
        <v>113</v>
      </c>
      <c r="D73" s="71"/>
      <c r="E73" s="71"/>
      <c r="F73" s="38" t="s">
        <v>64</v>
      </c>
      <c r="G73" s="38" t="s">
        <v>114</v>
      </c>
      <c r="H73" s="38"/>
      <c r="I73" s="38" t="s">
        <v>114</v>
      </c>
      <c r="J73" s="41"/>
      <c r="K73" s="38"/>
      <c r="L73" s="41">
        <v>16.36</v>
      </c>
      <c r="M73" s="38"/>
      <c r="N73" s="42"/>
      <c r="V73" s="4"/>
      <c r="W73" s="5"/>
      <c r="X73" s="5"/>
      <c r="AA73" s="2" t="s">
        <v>110</v>
      </c>
      <c r="AC73" s="5"/>
    </row>
    <row r="74" spans="1:30" s="3" customFormat="1" ht="22.5" x14ac:dyDescent="0.2">
      <c r="A74" s="33"/>
      <c r="B74" s="35"/>
      <c r="C74" s="72" t="s">
        <v>69</v>
      </c>
      <c r="D74" s="72"/>
      <c r="E74" s="72"/>
      <c r="F74" s="33"/>
      <c r="G74" s="33"/>
      <c r="H74" s="33"/>
      <c r="I74" s="33"/>
      <c r="J74" s="36"/>
      <c r="K74" s="33"/>
      <c r="L74" s="36">
        <v>288.67</v>
      </c>
      <c r="M74" s="38"/>
      <c r="N74" s="37"/>
      <c r="V74" s="4"/>
      <c r="W74" s="5"/>
      <c r="X74" s="5"/>
      <c r="AA74" s="2" t="s">
        <v>113</v>
      </c>
      <c r="AC74" s="5"/>
    </row>
    <row r="75" spans="1:30" s="3" customFormat="1" ht="12" x14ac:dyDescent="0.2">
      <c r="A75" s="33" t="s">
        <v>88</v>
      </c>
      <c r="B75" s="35" t="s">
        <v>351</v>
      </c>
      <c r="C75" s="72" t="s">
        <v>352</v>
      </c>
      <c r="D75" s="72"/>
      <c r="E75" s="72"/>
      <c r="F75" s="33" t="s">
        <v>72</v>
      </c>
      <c r="G75" s="33"/>
      <c r="H75" s="33"/>
      <c r="I75" s="33" t="s">
        <v>863</v>
      </c>
      <c r="J75" s="36">
        <v>11.42</v>
      </c>
      <c r="K75" s="33"/>
      <c r="L75" s="36">
        <v>1741.09</v>
      </c>
      <c r="M75" s="33"/>
      <c r="N75" s="37"/>
      <c r="V75" s="4"/>
      <c r="W75" s="5"/>
      <c r="X75" s="5"/>
      <c r="AC75" s="5" t="s">
        <v>69</v>
      </c>
    </row>
    <row r="76" spans="1:30" s="3" customFormat="1" ht="45" x14ac:dyDescent="0.2">
      <c r="A76" s="38"/>
      <c r="B76" s="39"/>
      <c r="C76" s="71" t="s">
        <v>871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V76" s="4"/>
      <c r="W76" s="5"/>
      <c r="X76" s="5" t="s">
        <v>346</v>
      </c>
      <c r="AC76" s="5"/>
    </row>
    <row r="77" spans="1:30" s="3" customFormat="1" ht="12" x14ac:dyDescent="0.2">
      <c r="A77" s="33" t="s">
        <v>89</v>
      </c>
      <c r="B77" s="35" t="s">
        <v>408</v>
      </c>
      <c r="C77" s="72" t="s">
        <v>409</v>
      </c>
      <c r="D77" s="72"/>
      <c r="E77" s="72"/>
      <c r="F77" s="33" t="s">
        <v>410</v>
      </c>
      <c r="G77" s="33"/>
      <c r="H77" s="33"/>
      <c r="I77" s="33" t="s">
        <v>872</v>
      </c>
      <c r="J77" s="36"/>
      <c r="K77" s="33"/>
      <c r="L77" s="36"/>
      <c r="M77" s="33"/>
      <c r="N77" s="37"/>
      <c r="V77" s="4"/>
      <c r="W77" s="5"/>
      <c r="X77" s="5"/>
      <c r="Y77" s="2" t="s">
        <v>860</v>
      </c>
      <c r="AC77" s="5"/>
    </row>
    <row r="78" spans="1:30" s="3" customFormat="1" ht="12" x14ac:dyDescent="0.2">
      <c r="A78" s="38"/>
      <c r="B78" s="39"/>
      <c r="C78" s="71" t="s">
        <v>873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V78" s="4"/>
      <c r="W78" s="5"/>
      <c r="X78" s="5"/>
      <c r="Z78" s="2" t="s">
        <v>48</v>
      </c>
      <c r="AC78" s="5"/>
    </row>
    <row r="79" spans="1:30" s="3" customFormat="1" ht="12" x14ac:dyDescent="0.2">
      <c r="A79" s="18"/>
      <c r="B79" s="40" t="s">
        <v>42</v>
      </c>
      <c r="C79" s="71" t="s">
        <v>48</v>
      </c>
      <c r="D79" s="71"/>
      <c r="E79" s="71"/>
      <c r="F79" s="38"/>
      <c r="G79" s="38"/>
      <c r="H79" s="38"/>
      <c r="I79" s="38"/>
      <c r="J79" s="41">
        <v>214.27</v>
      </c>
      <c r="K79" s="38"/>
      <c r="L79" s="41">
        <v>60.42</v>
      </c>
      <c r="M79" s="38"/>
      <c r="N79" s="42"/>
      <c r="V79" s="4"/>
      <c r="W79" s="5"/>
      <c r="X79" s="5"/>
      <c r="Z79" s="2" t="s">
        <v>50</v>
      </c>
      <c r="AC79" s="5"/>
    </row>
    <row r="80" spans="1:30" s="3" customFormat="1" ht="12" x14ac:dyDescent="0.2">
      <c r="A80" s="18"/>
      <c r="B80" s="40" t="s">
        <v>49</v>
      </c>
      <c r="C80" s="71" t="s">
        <v>50</v>
      </c>
      <c r="D80" s="71"/>
      <c r="E80" s="71"/>
      <c r="F80" s="38"/>
      <c r="G80" s="38"/>
      <c r="H80" s="38"/>
      <c r="I80" s="38"/>
      <c r="J80" s="41">
        <v>286.27999999999997</v>
      </c>
      <c r="K80" s="38"/>
      <c r="L80" s="41">
        <v>80.73</v>
      </c>
      <c r="M80" s="38"/>
      <c r="N80" s="42"/>
      <c r="V80" s="4"/>
      <c r="W80" s="5"/>
      <c r="X80" s="5"/>
      <c r="Z80" s="2" t="s">
        <v>52</v>
      </c>
      <c r="AC80" s="5"/>
    </row>
    <row r="81" spans="1:29" s="3" customFormat="1" ht="12" x14ac:dyDescent="0.2">
      <c r="A81" s="18"/>
      <c r="B81" s="40" t="s">
        <v>51</v>
      </c>
      <c r="C81" s="71" t="s">
        <v>52</v>
      </c>
      <c r="D81" s="71"/>
      <c r="E81" s="71"/>
      <c r="F81" s="38"/>
      <c r="G81" s="38"/>
      <c r="H81" s="38"/>
      <c r="I81" s="38"/>
      <c r="J81" s="41">
        <v>33.75</v>
      </c>
      <c r="K81" s="38"/>
      <c r="L81" s="41">
        <v>9.52</v>
      </c>
      <c r="M81" s="38"/>
      <c r="N81" s="42"/>
      <c r="V81" s="4"/>
      <c r="W81" s="5"/>
      <c r="X81" s="5"/>
      <c r="Z81" s="2" t="s">
        <v>104</v>
      </c>
      <c r="AC81" s="5"/>
    </row>
    <row r="82" spans="1:29" s="3" customFormat="1" ht="12" x14ac:dyDescent="0.2">
      <c r="A82" s="18"/>
      <c r="B82" s="40"/>
      <c r="C82" s="71" t="s">
        <v>53</v>
      </c>
      <c r="D82" s="71"/>
      <c r="E82" s="71"/>
      <c r="F82" s="38" t="s">
        <v>54</v>
      </c>
      <c r="G82" s="38" t="s">
        <v>411</v>
      </c>
      <c r="H82" s="38"/>
      <c r="I82" s="38" t="s">
        <v>874</v>
      </c>
      <c r="J82" s="41"/>
      <c r="K82" s="38"/>
      <c r="L82" s="41"/>
      <c r="M82" s="38"/>
      <c r="N82" s="42"/>
      <c r="V82" s="4"/>
      <c r="W82" s="5"/>
      <c r="X82" s="5"/>
      <c r="AA82" s="2" t="s">
        <v>53</v>
      </c>
      <c r="AC82" s="5"/>
    </row>
    <row r="83" spans="1:29" s="3" customFormat="1" ht="12" x14ac:dyDescent="0.2">
      <c r="A83" s="18"/>
      <c r="B83" s="40"/>
      <c r="C83" s="71" t="s">
        <v>57</v>
      </c>
      <c r="D83" s="71"/>
      <c r="E83" s="71"/>
      <c r="F83" s="38" t="s">
        <v>54</v>
      </c>
      <c r="G83" s="38" t="s">
        <v>412</v>
      </c>
      <c r="H83" s="38"/>
      <c r="I83" s="38" t="s">
        <v>875</v>
      </c>
      <c r="J83" s="41"/>
      <c r="K83" s="38"/>
      <c r="L83" s="41"/>
      <c r="M83" s="38"/>
      <c r="N83" s="42"/>
      <c r="V83" s="4"/>
      <c r="W83" s="5"/>
      <c r="X83" s="5"/>
      <c r="AA83" s="2" t="s">
        <v>57</v>
      </c>
      <c r="AC83" s="5"/>
    </row>
    <row r="84" spans="1:29" s="3" customFormat="1" ht="12" x14ac:dyDescent="0.2">
      <c r="A84" s="18"/>
      <c r="B84" s="40"/>
      <c r="C84" s="71" t="s">
        <v>60</v>
      </c>
      <c r="D84" s="71"/>
      <c r="E84" s="71"/>
      <c r="F84" s="38"/>
      <c r="G84" s="38"/>
      <c r="H84" s="38"/>
      <c r="I84" s="38"/>
      <c r="J84" s="41">
        <v>500.55</v>
      </c>
      <c r="K84" s="38"/>
      <c r="L84" s="41">
        <v>141.15</v>
      </c>
      <c r="M84" s="38"/>
      <c r="N84" s="42"/>
      <c r="V84" s="4"/>
      <c r="W84" s="5"/>
      <c r="X84" s="5"/>
      <c r="AB84" s="2" t="s">
        <v>60</v>
      </c>
      <c r="AC84" s="5"/>
    </row>
    <row r="85" spans="1:29" s="3" customFormat="1" ht="12" x14ac:dyDescent="0.2">
      <c r="A85" s="18"/>
      <c r="B85" s="40"/>
      <c r="C85" s="71" t="s">
        <v>61</v>
      </c>
      <c r="D85" s="71"/>
      <c r="E85" s="71"/>
      <c r="F85" s="38"/>
      <c r="G85" s="38"/>
      <c r="H85" s="38"/>
      <c r="I85" s="38"/>
      <c r="J85" s="41"/>
      <c r="K85" s="38"/>
      <c r="L85" s="41">
        <v>69.94</v>
      </c>
      <c r="M85" s="38"/>
      <c r="N85" s="42"/>
      <c r="V85" s="4"/>
      <c r="W85" s="5"/>
      <c r="X85" s="5"/>
      <c r="AA85" s="2" t="s">
        <v>61</v>
      </c>
      <c r="AC85" s="5"/>
    </row>
    <row r="86" spans="1:29" s="3" customFormat="1" ht="22.5" x14ac:dyDescent="0.2">
      <c r="A86" s="18"/>
      <c r="B86" s="40" t="s">
        <v>413</v>
      </c>
      <c r="C86" s="71" t="s">
        <v>414</v>
      </c>
      <c r="D86" s="71"/>
      <c r="E86" s="71"/>
      <c r="F86" s="38" t="s">
        <v>64</v>
      </c>
      <c r="G86" s="38" t="s">
        <v>415</v>
      </c>
      <c r="H86" s="38"/>
      <c r="I86" s="38" t="s">
        <v>415</v>
      </c>
      <c r="J86" s="41"/>
      <c r="K86" s="38"/>
      <c r="L86" s="41">
        <v>62.25</v>
      </c>
      <c r="M86" s="38"/>
      <c r="N86" s="42"/>
      <c r="V86" s="4"/>
      <c r="W86" s="5"/>
      <c r="X86" s="5"/>
      <c r="AA86" s="2" t="s">
        <v>110</v>
      </c>
      <c r="AC86" s="5"/>
    </row>
    <row r="87" spans="1:29" s="3" customFormat="1" ht="22.5" x14ac:dyDescent="0.2">
      <c r="A87" s="18"/>
      <c r="B87" s="40" t="s">
        <v>416</v>
      </c>
      <c r="C87" s="71" t="s">
        <v>417</v>
      </c>
      <c r="D87" s="71"/>
      <c r="E87" s="71"/>
      <c r="F87" s="38" t="s">
        <v>64</v>
      </c>
      <c r="G87" s="38" t="s">
        <v>418</v>
      </c>
      <c r="H87" s="38"/>
      <c r="I87" s="38" t="s">
        <v>418</v>
      </c>
      <c r="J87" s="41"/>
      <c r="K87" s="38"/>
      <c r="L87" s="41">
        <v>28.68</v>
      </c>
      <c r="M87" s="38"/>
      <c r="N87" s="42"/>
      <c r="V87" s="4"/>
      <c r="W87" s="5"/>
      <c r="X87" s="5"/>
      <c r="AA87" s="2" t="s">
        <v>113</v>
      </c>
      <c r="AC87" s="5"/>
    </row>
    <row r="88" spans="1:29" s="3" customFormat="1" ht="12" x14ac:dyDescent="0.2">
      <c r="A88" s="33"/>
      <c r="B88" s="35"/>
      <c r="C88" s="72" t="s">
        <v>69</v>
      </c>
      <c r="D88" s="72"/>
      <c r="E88" s="72"/>
      <c r="F88" s="33"/>
      <c r="G88" s="33"/>
      <c r="H88" s="33"/>
      <c r="I88" s="33"/>
      <c r="J88" s="36"/>
      <c r="K88" s="33"/>
      <c r="L88" s="36">
        <v>232.08</v>
      </c>
      <c r="M88" s="38"/>
      <c r="N88" s="37"/>
      <c r="V88" s="4"/>
      <c r="W88" s="5"/>
      <c r="X88" s="5"/>
      <c r="AC88" s="5" t="s">
        <v>69</v>
      </c>
    </row>
    <row r="89" spans="1:29" s="3" customFormat="1" ht="45" x14ac:dyDescent="0.2">
      <c r="A89" s="89" t="s">
        <v>876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V89" s="4"/>
      <c r="W89" s="5"/>
      <c r="X89" s="5" t="s">
        <v>352</v>
      </c>
      <c r="AC89" s="5"/>
    </row>
    <row r="90" spans="1:29" s="3" customFormat="1" ht="12" x14ac:dyDescent="0.2">
      <c r="A90" s="33" t="s">
        <v>98</v>
      </c>
      <c r="B90" s="35" t="s">
        <v>99</v>
      </c>
      <c r="C90" s="72" t="s">
        <v>346</v>
      </c>
      <c r="D90" s="72"/>
      <c r="E90" s="72"/>
      <c r="F90" s="33" t="s">
        <v>101</v>
      </c>
      <c r="G90" s="33"/>
      <c r="H90" s="33"/>
      <c r="I90" s="33" t="s">
        <v>877</v>
      </c>
      <c r="J90" s="36"/>
      <c r="K90" s="33"/>
      <c r="L90" s="36"/>
      <c r="M90" s="33"/>
      <c r="N90" s="37"/>
      <c r="V90" s="4"/>
      <c r="W90" s="5"/>
      <c r="X90" s="5"/>
      <c r="Y90" s="2" t="s">
        <v>871</v>
      </c>
      <c r="AC90" s="5"/>
    </row>
    <row r="91" spans="1:29" s="3" customFormat="1" ht="33.75" x14ac:dyDescent="0.2">
      <c r="A91" s="38"/>
      <c r="B91" s="39"/>
      <c r="C91" s="71" t="s">
        <v>878</v>
      </c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V91" s="4"/>
      <c r="W91" s="5"/>
      <c r="X91" s="5" t="s">
        <v>409</v>
      </c>
      <c r="AC91" s="5"/>
    </row>
    <row r="92" spans="1:29" s="3" customFormat="1" ht="12" x14ac:dyDescent="0.2">
      <c r="A92" s="18"/>
      <c r="B92" s="40" t="s">
        <v>42</v>
      </c>
      <c r="C92" s="71" t="s">
        <v>48</v>
      </c>
      <c r="D92" s="71"/>
      <c r="E92" s="71"/>
      <c r="F92" s="38"/>
      <c r="G92" s="38"/>
      <c r="H92" s="38"/>
      <c r="I92" s="38"/>
      <c r="J92" s="41">
        <v>76.75</v>
      </c>
      <c r="K92" s="38"/>
      <c r="L92" s="41">
        <v>29.93</v>
      </c>
      <c r="M92" s="38"/>
      <c r="N92" s="42"/>
      <c r="V92" s="4"/>
      <c r="W92" s="5"/>
      <c r="X92" s="5"/>
      <c r="Y92" s="2" t="s">
        <v>873</v>
      </c>
      <c r="AC92" s="5"/>
    </row>
    <row r="93" spans="1:29" s="3" customFormat="1" ht="12" x14ac:dyDescent="0.2">
      <c r="A93" s="18"/>
      <c r="B93" s="40" t="s">
        <v>49</v>
      </c>
      <c r="C93" s="71" t="s">
        <v>50</v>
      </c>
      <c r="D93" s="71"/>
      <c r="E93" s="71"/>
      <c r="F93" s="38"/>
      <c r="G93" s="38"/>
      <c r="H93" s="38"/>
      <c r="I93" s="38"/>
      <c r="J93" s="41">
        <v>3030.55</v>
      </c>
      <c r="K93" s="38"/>
      <c r="L93" s="41">
        <v>1181.9100000000001</v>
      </c>
      <c r="M93" s="38"/>
      <c r="N93" s="42"/>
      <c r="V93" s="4"/>
      <c r="W93" s="5"/>
      <c r="X93" s="5"/>
      <c r="Z93" s="2" t="s">
        <v>48</v>
      </c>
      <c r="AC93" s="5"/>
    </row>
    <row r="94" spans="1:29" s="3" customFormat="1" ht="12" x14ac:dyDescent="0.2">
      <c r="A94" s="18"/>
      <c r="B94" s="40" t="s">
        <v>51</v>
      </c>
      <c r="C94" s="71" t="s">
        <v>52</v>
      </c>
      <c r="D94" s="71"/>
      <c r="E94" s="71"/>
      <c r="F94" s="38"/>
      <c r="G94" s="38"/>
      <c r="H94" s="38"/>
      <c r="I94" s="38"/>
      <c r="J94" s="41">
        <v>385.16</v>
      </c>
      <c r="K94" s="38"/>
      <c r="L94" s="41">
        <v>150.21</v>
      </c>
      <c r="M94" s="38"/>
      <c r="N94" s="42"/>
      <c r="V94" s="4"/>
      <c r="W94" s="5"/>
      <c r="X94" s="5"/>
      <c r="Z94" s="2" t="s">
        <v>50</v>
      </c>
      <c r="AC94" s="5"/>
    </row>
    <row r="95" spans="1:29" s="3" customFormat="1" ht="12" x14ac:dyDescent="0.2">
      <c r="A95" s="18"/>
      <c r="B95" s="40" t="s">
        <v>75</v>
      </c>
      <c r="C95" s="71" t="s">
        <v>104</v>
      </c>
      <c r="D95" s="71"/>
      <c r="E95" s="71"/>
      <c r="F95" s="38"/>
      <c r="G95" s="38"/>
      <c r="H95" s="38"/>
      <c r="I95" s="38"/>
      <c r="J95" s="41">
        <v>4.34</v>
      </c>
      <c r="K95" s="38"/>
      <c r="L95" s="41">
        <v>1.69</v>
      </c>
      <c r="M95" s="38"/>
      <c r="N95" s="42"/>
      <c r="V95" s="4"/>
      <c r="W95" s="5"/>
      <c r="X95" s="5"/>
      <c r="Z95" s="2" t="s">
        <v>52</v>
      </c>
      <c r="AC95" s="5"/>
    </row>
    <row r="96" spans="1:29" s="3" customFormat="1" ht="12" x14ac:dyDescent="0.2">
      <c r="A96" s="18"/>
      <c r="B96" s="40"/>
      <c r="C96" s="71" t="s">
        <v>53</v>
      </c>
      <c r="D96" s="71"/>
      <c r="E96" s="71"/>
      <c r="F96" s="38" t="s">
        <v>54</v>
      </c>
      <c r="G96" s="38" t="s">
        <v>105</v>
      </c>
      <c r="H96" s="38"/>
      <c r="I96" s="38" t="s">
        <v>879</v>
      </c>
      <c r="J96" s="41"/>
      <c r="K96" s="38"/>
      <c r="L96" s="41"/>
      <c r="M96" s="38"/>
      <c r="N96" s="42"/>
      <c r="V96" s="4"/>
      <c r="W96" s="5"/>
      <c r="X96" s="5"/>
      <c r="AA96" s="2" t="s">
        <v>53</v>
      </c>
      <c r="AC96" s="5"/>
    </row>
    <row r="97" spans="1:29" s="3" customFormat="1" ht="12" x14ac:dyDescent="0.2">
      <c r="A97" s="18"/>
      <c r="B97" s="40"/>
      <c r="C97" s="71" t="s">
        <v>57</v>
      </c>
      <c r="D97" s="71"/>
      <c r="E97" s="71"/>
      <c r="F97" s="38" t="s">
        <v>54</v>
      </c>
      <c r="G97" s="38" t="s">
        <v>107</v>
      </c>
      <c r="H97" s="38"/>
      <c r="I97" s="38" t="s">
        <v>880</v>
      </c>
      <c r="J97" s="41"/>
      <c r="K97" s="38"/>
      <c r="L97" s="41"/>
      <c r="M97" s="38"/>
      <c r="N97" s="42"/>
      <c r="V97" s="4"/>
      <c r="W97" s="5"/>
      <c r="X97" s="5"/>
      <c r="AA97" s="2" t="s">
        <v>57</v>
      </c>
      <c r="AC97" s="5"/>
    </row>
    <row r="98" spans="1:29" s="3" customFormat="1" ht="12" x14ac:dyDescent="0.2">
      <c r="A98" s="18"/>
      <c r="B98" s="40"/>
      <c r="C98" s="71" t="s">
        <v>60</v>
      </c>
      <c r="D98" s="71"/>
      <c r="E98" s="71"/>
      <c r="F98" s="38"/>
      <c r="G98" s="38"/>
      <c r="H98" s="38"/>
      <c r="I98" s="38"/>
      <c r="J98" s="41">
        <v>3111.64</v>
      </c>
      <c r="K98" s="38"/>
      <c r="L98" s="41">
        <v>1213.53</v>
      </c>
      <c r="M98" s="38"/>
      <c r="N98" s="42"/>
      <c r="V98" s="4"/>
      <c r="W98" s="5"/>
      <c r="X98" s="5"/>
      <c r="AB98" s="2" t="s">
        <v>60</v>
      </c>
      <c r="AC98" s="5"/>
    </row>
    <row r="99" spans="1:29" s="3" customFormat="1" ht="12" x14ac:dyDescent="0.2">
      <c r="A99" s="18"/>
      <c r="B99" s="40"/>
      <c r="C99" s="71" t="s">
        <v>61</v>
      </c>
      <c r="D99" s="71"/>
      <c r="E99" s="71"/>
      <c r="F99" s="38"/>
      <c r="G99" s="38"/>
      <c r="H99" s="38"/>
      <c r="I99" s="38"/>
      <c r="J99" s="41"/>
      <c r="K99" s="38"/>
      <c r="L99" s="41">
        <v>180.14</v>
      </c>
      <c r="M99" s="38"/>
      <c r="N99" s="42"/>
      <c r="V99" s="4"/>
      <c r="W99" s="5"/>
      <c r="X99" s="5"/>
      <c r="AA99" s="2" t="s">
        <v>61</v>
      </c>
      <c r="AC99" s="5"/>
    </row>
    <row r="100" spans="1:29" s="3" customFormat="1" ht="33.75" x14ac:dyDescent="0.2">
      <c r="A100" s="18"/>
      <c r="B100" s="40" t="s">
        <v>109</v>
      </c>
      <c r="C100" s="71" t="s">
        <v>110</v>
      </c>
      <c r="D100" s="71"/>
      <c r="E100" s="71"/>
      <c r="F100" s="38" t="s">
        <v>64</v>
      </c>
      <c r="G100" s="38" t="s">
        <v>111</v>
      </c>
      <c r="H100" s="38"/>
      <c r="I100" s="38" t="s">
        <v>111</v>
      </c>
      <c r="J100" s="41"/>
      <c r="K100" s="38"/>
      <c r="L100" s="41">
        <v>165.73</v>
      </c>
      <c r="M100" s="38"/>
      <c r="N100" s="42"/>
      <c r="V100" s="4"/>
      <c r="W100" s="5"/>
      <c r="X100" s="5"/>
      <c r="AA100" s="2" t="s">
        <v>414</v>
      </c>
      <c r="AC100" s="5"/>
    </row>
    <row r="101" spans="1:29" s="3" customFormat="1" ht="33.75" x14ac:dyDescent="0.2">
      <c r="A101" s="18"/>
      <c r="B101" s="40" t="s">
        <v>112</v>
      </c>
      <c r="C101" s="71" t="s">
        <v>113</v>
      </c>
      <c r="D101" s="71"/>
      <c r="E101" s="71"/>
      <c r="F101" s="38" t="s">
        <v>64</v>
      </c>
      <c r="G101" s="38" t="s">
        <v>114</v>
      </c>
      <c r="H101" s="38"/>
      <c r="I101" s="38" t="s">
        <v>114</v>
      </c>
      <c r="J101" s="41"/>
      <c r="K101" s="38"/>
      <c r="L101" s="41">
        <v>82.86</v>
      </c>
      <c r="M101" s="38"/>
      <c r="N101" s="42"/>
      <c r="V101" s="4"/>
      <c r="W101" s="5"/>
      <c r="X101" s="5"/>
      <c r="AA101" s="2" t="s">
        <v>417</v>
      </c>
      <c r="AC101" s="5"/>
    </row>
    <row r="102" spans="1:29" s="3" customFormat="1" ht="12" x14ac:dyDescent="0.2">
      <c r="A102" s="33"/>
      <c r="B102" s="35"/>
      <c r="C102" s="72" t="s">
        <v>69</v>
      </c>
      <c r="D102" s="72"/>
      <c r="E102" s="72"/>
      <c r="F102" s="33"/>
      <c r="G102" s="33"/>
      <c r="H102" s="33"/>
      <c r="I102" s="33"/>
      <c r="J102" s="36"/>
      <c r="K102" s="33"/>
      <c r="L102" s="36">
        <v>1462.12</v>
      </c>
      <c r="M102" s="38"/>
      <c r="N102" s="37"/>
      <c r="V102" s="4"/>
      <c r="W102" s="5"/>
      <c r="X102" s="5"/>
      <c r="AC102" s="5" t="s">
        <v>69</v>
      </c>
    </row>
    <row r="103" spans="1:29" s="3" customFormat="1" ht="12" x14ac:dyDescent="0.2">
      <c r="A103" s="33" t="s">
        <v>115</v>
      </c>
      <c r="B103" s="35" t="s">
        <v>351</v>
      </c>
      <c r="C103" s="72" t="s">
        <v>352</v>
      </c>
      <c r="D103" s="72"/>
      <c r="E103" s="72"/>
      <c r="F103" s="33" t="s">
        <v>72</v>
      </c>
      <c r="G103" s="33"/>
      <c r="H103" s="33"/>
      <c r="I103" s="33" t="s">
        <v>881</v>
      </c>
      <c r="J103" s="36">
        <v>11.42</v>
      </c>
      <c r="K103" s="33"/>
      <c r="L103" s="36">
        <v>8818.52</v>
      </c>
      <c r="M103" s="33"/>
      <c r="N103" s="37"/>
      <c r="V103" s="4"/>
      <c r="W103" s="5" t="s">
        <v>876</v>
      </c>
      <c r="X103" s="5"/>
      <c r="AC103" s="5"/>
    </row>
    <row r="104" spans="1:29" s="3" customFormat="1" ht="45" x14ac:dyDescent="0.2">
      <c r="A104" s="38"/>
      <c r="B104" s="39"/>
      <c r="C104" s="71" t="s">
        <v>882</v>
      </c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V104" s="4"/>
      <c r="W104" s="5"/>
      <c r="X104" s="5" t="s">
        <v>346</v>
      </c>
      <c r="AC104" s="5"/>
    </row>
    <row r="105" spans="1:29" s="3" customFormat="1" ht="12" x14ac:dyDescent="0.2">
      <c r="A105" s="33" t="s">
        <v>117</v>
      </c>
      <c r="B105" s="35" t="s">
        <v>355</v>
      </c>
      <c r="C105" s="72" t="s">
        <v>356</v>
      </c>
      <c r="D105" s="72"/>
      <c r="E105" s="72"/>
      <c r="F105" s="33" t="s">
        <v>101</v>
      </c>
      <c r="G105" s="33"/>
      <c r="H105" s="33"/>
      <c r="I105" s="33" t="s">
        <v>883</v>
      </c>
      <c r="J105" s="36"/>
      <c r="K105" s="33"/>
      <c r="L105" s="36"/>
      <c r="M105" s="33"/>
      <c r="N105" s="37"/>
      <c r="V105" s="4"/>
      <c r="W105" s="5"/>
      <c r="X105" s="5"/>
      <c r="Y105" s="2" t="s">
        <v>878</v>
      </c>
      <c r="AC105" s="5"/>
    </row>
    <row r="106" spans="1:29" s="3" customFormat="1" ht="12" x14ac:dyDescent="0.2">
      <c r="A106" s="38"/>
      <c r="B106" s="39"/>
      <c r="C106" s="71" t="s">
        <v>884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V106" s="4"/>
      <c r="W106" s="5"/>
      <c r="X106" s="5"/>
      <c r="Z106" s="2" t="s">
        <v>48</v>
      </c>
      <c r="AC106" s="5"/>
    </row>
    <row r="107" spans="1:29" s="3" customFormat="1" ht="12" x14ac:dyDescent="0.2">
      <c r="A107" s="18"/>
      <c r="B107" s="40" t="s">
        <v>49</v>
      </c>
      <c r="C107" s="71" t="s">
        <v>50</v>
      </c>
      <c r="D107" s="71"/>
      <c r="E107" s="71"/>
      <c r="F107" s="38"/>
      <c r="G107" s="38"/>
      <c r="H107" s="38"/>
      <c r="I107" s="38"/>
      <c r="J107" s="41">
        <v>1160.98</v>
      </c>
      <c r="K107" s="38"/>
      <c r="L107" s="41">
        <v>613</v>
      </c>
      <c r="M107" s="38"/>
      <c r="N107" s="42"/>
      <c r="V107" s="4"/>
      <c r="W107" s="5"/>
      <c r="X107" s="5"/>
      <c r="Z107" s="2" t="s">
        <v>50</v>
      </c>
      <c r="AC107" s="5"/>
    </row>
    <row r="108" spans="1:29" s="3" customFormat="1" ht="12" x14ac:dyDescent="0.2">
      <c r="A108" s="18"/>
      <c r="B108" s="40" t="s">
        <v>51</v>
      </c>
      <c r="C108" s="71" t="s">
        <v>52</v>
      </c>
      <c r="D108" s="71"/>
      <c r="E108" s="71"/>
      <c r="F108" s="38"/>
      <c r="G108" s="38"/>
      <c r="H108" s="38"/>
      <c r="I108" s="38"/>
      <c r="J108" s="41">
        <v>189.99</v>
      </c>
      <c r="K108" s="38"/>
      <c r="L108" s="41">
        <v>100.31</v>
      </c>
      <c r="M108" s="38"/>
      <c r="N108" s="42"/>
      <c r="V108" s="4"/>
      <c r="W108" s="5"/>
      <c r="X108" s="5"/>
      <c r="Z108" s="2" t="s">
        <v>52</v>
      </c>
      <c r="AC108" s="5"/>
    </row>
    <row r="109" spans="1:29" s="3" customFormat="1" ht="12" x14ac:dyDescent="0.2">
      <c r="A109" s="18"/>
      <c r="B109" s="40"/>
      <c r="C109" s="71" t="s">
        <v>57</v>
      </c>
      <c r="D109" s="71"/>
      <c r="E109" s="71"/>
      <c r="F109" s="38" t="s">
        <v>54</v>
      </c>
      <c r="G109" s="38" t="s">
        <v>359</v>
      </c>
      <c r="H109" s="38"/>
      <c r="I109" s="38" t="s">
        <v>885</v>
      </c>
      <c r="J109" s="41"/>
      <c r="K109" s="38"/>
      <c r="L109" s="41"/>
      <c r="M109" s="38"/>
      <c r="N109" s="42"/>
      <c r="V109" s="4"/>
      <c r="W109" s="5"/>
      <c r="X109" s="5"/>
      <c r="Z109" s="2" t="s">
        <v>104</v>
      </c>
      <c r="AC109" s="5"/>
    </row>
    <row r="110" spans="1:29" s="3" customFormat="1" ht="12" x14ac:dyDescent="0.2">
      <c r="A110" s="18"/>
      <c r="B110" s="40"/>
      <c r="C110" s="71" t="s">
        <v>60</v>
      </c>
      <c r="D110" s="71"/>
      <c r="E110" s="71"/>
      <c r="F110" s="38"/>
      <c r="G110" s="38"/>
      <c r="H110" s="38"/>
      <c r="I110" s="38"/>
      <c r="J110" s="41">
        <v>1160.98</v>
      </c>
      <c r="K110" s="38"/>
      <c r="L110" s="41">
        <v>613</v>
      </c>
      <c r="M110" s="38"/>
      <c r="N110" s="42"/>
      <c r="V110" s="4"/>
      <c r="W110" s="5"/>
      <c r="X110" s="5"/>
      <c r="AA110" s="2" t="s">
        <v>53</v>
      </c>
      <c r="AC110" s="5"/>
    </row>
    <row r="111" spans="1:29" s="3" customFormat="1" ht="12" x14ac:dyDescent="0.2">
      <c r="A111" s="18"/>
      <c r="B111" s="40"/>
      <c r="C111" s="71" t="s">
        <v>61</v>
      </c>
      <c r="D111" s="71"/>
      <c r="E111" s="71"/>
      <c r="F111" s="38"/>
      <c r="G111" s="38"/>
      <c r="H111" s="38"/>
      <c r="I111" s="38"/>
      <c r="J111" s="41"/>
      <c r="K111" s="38"/>
      <c r="L111" s="41">
        <v>100.31</v>
      </c>
      <c r="M111" s="38"/>
      <c r="N111" s="42"/>
      <c r="V111" s="4"/>
      <c r="W111" s="5"/>
      <c r="X111" s="5"/>
      <c r="AA111" s="2" t="s">
        <v>57</v>
      </c>
      <c r="AC111" s="5"/>
    </row>
    <row r="112" spans="1:29" s="3" customFormat="1" ht="22.5" x14ac:dyDescent="0.2">
      <c r="A112" s="18"/>
      <c r="B112" s="40" t="s">
        <v>109</v>
      </c>
      <c r="C112" s="71" t="s">
        <v>110</v>
      </c>
      <c r="D112" s="71"/>
      <c r="E112" s="71"/>
      <c r="F112" s="38" t="s">
        <v>64</v>
      </c>
      <c r="G112" s="38" t="s">
        <v>111</v>
      </c>
      <c r="H112" s="38"/>
      <c r="I112" s="38" t="s">
        <v>111</v>
      </c>
      <c r="J112" s="41"/>
      <c r="K112" s="38"/>
      <c r="L112" s="41">
        <v>92.29</v>
      </c>
      <c r="M112" s="38"/>
      <c r="N112" s="42"/>
      <c r="V112" s="4"/>
      <c r="W112" s="5"/>
      <c r="X112" s="5"/>
      <c r="AB112" s="2" t="s">
        <v>60</v>
      </c>
      <c r="AC112" s="5"/>
    </row>
    <row r="113" spans="1:29" s="3" customFormat="1" ht="22.5" x14ac:dyDescent="0.2">
      <c r="A113" s="18"/>
      <c r="B113" s="40" t="s">
        <v>112</v>
      </c>
      <c r="C113" s="71" t="s">
        <v>113</v>
      </c>
      <c r="D113" s="71"/>
      <c r="E113" s="71"/>
      <c r="F113" s="38" t="s">
        <v>64</v>
      </c>
      <c r="G113" s="38" t="s">
        <v>114</v>
      </c>
      <c r="H113" s="38"/>
      <c r="I113" s="38" t="s">
        <v>114</v>
      </c>
      <c r="J113" s="41"/>
      <c r="K113" s="38"/>
      <c r="L113" s="41">
        <v>46.14</v>
      </c>
      <c r="M113" s="38"/>
      <c r="N113" s="42"/>
      <c r="V113" s="4"/>
      <c r="W113" s="5"/>
      <c r="X113" s="5"/>
      <c r="AA113" s="2" t="s">
        <v>61</v>
      </c>
      <c r="AC113" s="5"/>
    </row>
    <row r="114" spans="1:29" s="3" customFormat="1" ht="22.5" x14ac:dyDescent="0.2">
      <c r="A114" s="33"/>
      <c r="B114" s="35"/>
      <c r="C114" s="72" t="s">
        <v>69</v>
      </c>
      <c r="D114" s="72"/>
      <c r="E114" s="72"/>
      <c r="F114" s="33"/>
      <c r="G114" s="33"/>
      <c r="H114" s="33"/>
      <c r="I114" s="33"/>
      <c r="J114" s="36"/>
      <c r="K114" s="33"/>
      <c r="L114" s="36">
        <v>751.43</v>
      </c>
      <c r="M114" s="38"/>
      <c r="N114" s="37"/>
      <c r="V114" s="4"/>
      <c r="W114" s="5"/>
      <c r="X114" s="5"/>
      <c r="AA114" s="2" t="s">
        <v>110</v>
      </c>
      <c r="AC114" s="5"/>
    </row>
    <row r="115" spans="1:29" s="3" customFormat="1" ht="22.5" x14ac:dyDescent="0.2">
      <c r="A115" s="33" t="s">
        <v>126</v>
      </c>
      <c r="B115" s="35" t="s">
        <v>361</v>
      </c>
      <c r="C115" s="72" t="s">
        <v>362</v>
      </c>
      <c r="D115" s="72"/>
      <c r="E115" s="72"/>
      <c r="F115" s="33" t="s">
        <v>101</v>
      </c>
      <c r="G115" s="33"/>
      <c r="H115" s="33"/>
      <c r="I115" s="33" t="s">
        <v>883</v>
      </c>
      <c r="J115" s="36"/>
      <c r="K115" s="33"/>
      <c r="L115" s="36"/>
      <c r="M115" s="33"/>
      <c r="N115" s="37"/>
      <c r="V115" s="4"/>
      <c r="W115" s="5"/>
      <c r="X115" s="5"/>
      <c r="AA115" s="2" t="s">
        <v>113</v>
      </c>
      <c r="AC115" s="5"/>
    </row>
    <row r="116" spans="1:29" s="3" customFormat="1" ht="12" x14ac:dyDescent="0.2">
      <c r="A116" s="29"/>
      <c r="B116" s="40"/>
      <c r="C116" s="71" t="s">
        <v>363</v>
      </c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V116" s="4"/>
      <c r="W116" s="5"/>
      <c r="X116" s="5"/>
      <c r="AC116" s="5" t="s">
        <v>69</v>
      </c>
    </row>
    <row r="117" spans="1:29" s="3" customFormat="1" ht="45" x14ac:dyDescent="0.2">
      <c r="A117" s="18"/>
      <c r="B117" s="40" t="s">
        <v>49</v>
      </c>
      <c r="C117" s="71" t="s">
        <v>50</v>
      </c>
      <c r="D117" s="71"/>
      <c r="E117" s="71"/>
      <c r="F117" s="38"/>
      <c r="G117" s="38"/>
      <c r="H117" s="38"/>
      <c r="I117" s="38"/>
      <c r="J117" s="41">
        <v>153.63</v>
      </c>
      <c r="K117" s="38" t="s">
        <v>89</v>
      </c>
      <c r="L117" s="41">
        <v>567.82000000000005</v>
      </c>
      <c r="M117" s="38"/>
      <c r="N117" s="42"/>
      <c r="V117" s="4"/>
      <c r="W117" s="5"/>
      <c r="X117" s="5" t="s">
        <v>352</v>
      </c>
      <c r="AC117" s="5"/>
    </row>
    <row r="118" spans="1:29" s="3" customFormat="1" ht="12" x14ac:dyDescent="0.2">
      <c r="A118" s="18"/>
      <c r="B118" s="40" t="s">
        <v>51</v>
      </c>
      <c r="C118" s="71" t="s">
        <v>52</v>
      </c>
      <c r="D118" s="71"/>
      <c r="E118" s="71"/>
      <c r="F118" s="38"/>
      <c r="G118" s="38"/>
      <c r="H118" s="38"/>
      <c r="I118" s="38"/>
      <c r="J118" s="41">
        <v>18</v>
      </c>
      <c r="K118" s="38" t="s">
        <v>89</v>
      </c>
      <c r="L118" s="41">
        <v>66.53</v>
      </c>
      <c r="M118" s="38"/>
      <c r="N118" s="42"/>
      <c r="V118" s="4"/>
      <c r="W118" s="5"/>
      <c r="X118" s="5"/>
      <c r="Y118" s="2" t="s">
        <v>882</v>
      </c>
      <c r="AC118" s="5"/>
    </row>
    <row r="119" spans="1:29" s="3" customFormat="1" ht="45" x14ac:dyDescent="0.2">
      <c r="A119" s="18"/>
      <c r="B119" s="40"/>
      <c r="C119" s="71" t="s">
        <v>57</v>
      </c>
      <c r="D119" s="71"/>
      <c r="E119" s="71"/>
      <c r="F119" s="38" t="s">
        <v>54</v>
      </c>
      <c r="G119" s="38" t="s">
        <v>364</v>
      </c>
      <c r="H119" s="38" t="s">
        <v>89</v>
      </c>
      <c r="I119" s="38" t="s">
        <v>886</v>
      </c>
      <c r="J119" s="41"/>
      <c r="K119" s="38"/>
      <c r="L119" s="41"/>
      <c r="M119" s="38"/>
      <c r="N119" s="42"/>
      <c r="V119" s="4"/>
      <c r="W119" s="5"/>
      <c r="X119" s="5" t="s">
        <v>356</v>
      </c>
      <c r="AC119" s="5"/>
    </row>
    <row r="120" spans="1:29" s="3" customFormat="1" ht="12" x14ac:dyDescent="0.2">
      <c r="A120" s="18"/>
      <c r="B120" s="40"/>
      <c r="C120" s="71" t="s">
        <v>60</v>
      </c>
      <c r="D120" s="71"/>
      <c r="E120" s="71"/>
      <c r="F120" s="38"/>
      <c r="G120" s="38"/>
      <c r="H120" s="38"/>
      <c r="I120" s="38"/>
      <c r="J120" s="41">
        <v>153.63</v>
      </c>
      <c r="K120" s="38"/>
      <c r="L120" s="41">
        <v>567.82000000000005</v>
      </c>
      <c r="M120" s="38"/>
      <c r="N120" s="42"/>
      <c r="V120" s="4"/>
      <c r="W120" s="5"/>
      <c r="X120" s="5"/>
      <c r="Y120" s="2" t="s">
        <v>884</v>
      </c>
      <c r="AC120" s="5"/>
    </row>
    <row r="121" spans="1:29" s="3" customFormat="1" ht="12" x14ac:dyDescent="0.2">
      <c r="A121" s="18"/>
      <c r="B121" s="40"/>
      <c r="C121" s="71" t="s">
        <v>61</v>
      </c>
      <c r="D121" s="71"/>
      <c r="E121" s="71"/>
      <c r="F121" s="38"/>
      <c r="G121" s="38"/>
      <c r="H121" s="38"/>
      <c r="I121" s="38"/>
      <c r="J121" s="41"/>
      <c r="K121" s="38"/>
      <c r="L121" s="41">
        <v>66.53</v>
      </c>
      <c r="M121" s="38"/>
      <c r="N121" s="42"/>
      <c r="V121" s="4"/>
      <c r="W121" s="5"/>
      <c r="X121" s="5"/>
      <c r="Z121" s="2" t="s">
        <v>50</v>
      </c>
      <c r="AC121" s="5"/>
    </row>
    <row r="122" spans="1:29" s="3" customFormat="1" ht="22.5" x14ac:dyDescent="0.2">
      <c r="A122" s="18"/>
      <c r="B122" s="40" t="s">
        <v>109</v>
      </c>
      <c r="C122" s="71" t="s">
        <v>110</v>
      </c>
      <c r="D122" s="71"/>
      <c r="E122" s="71"/>
      <c r="F122" s="38" t="s">
        <v>64</v>
      </c>
      <c r="G122" s="38" t="s">
        <v>111</v>
      </c>
      <c r="H122" s="38"/>
      <c r="I122" s="38" t="s">
        <v>111</v>
      </c>
      <c r="J122" s="41"/>
      <c r="K122" s="38"/>
      <c r="L122" s="41">
        <v>61.21</v>
      </c>
      <c r="M122" s="38"/>
      <c r="N122" s="42"/>
      <c r="V122" s="4"/>
      <c r="W122" s="5"/>
      <c r="X122" s="5"/>
      <c r="Z122" s="2" t="s">
        <v>52</v>
      </c>
      <c r="AC122" s="5"/>
    </row>
    <row r="123" spans="1:29" s="3" customFormat="1" ht="22.5" x14ac:dyDescent="0.2">
      <c r="A123" s="18"/>
      <c r="B123" s="40" t="s">
        <v>112</v>
      </c>
      <c r="C123" s="71" t="s">
        <v>113</v>
      </c>
      <c r="D123" s="71"/>
      <c r="E123" s="71"/>
      <c r="F123" s="38" t="s">
        <v>64</v>
      </c>
      <c r="G123" s="38" t="s">
        <v>114</v>
      </c>
      <c r="H123" s="38"/>
      <c r="I123" s="38" t="s">
        <v>114</v>
      </c>
      <c r="J123" s="41"/>
      <c r="K123" s="38"/>
      <c r="L123" s="41">
        <v>30.6</v>
      </c>
      <c r="M123" s="38"/>
      <c r="N123" s="42"/>
      <c r="V123" s="4"/>
      <c r="W123" s="5"/>
      <c r="X123" s="5"/>
      <c r="AA123" s="2" t="s">
        <v>57</v>
      </c>
      <c r="AC123" s="5"/>
    </row>
    <row r="124" spans="1:29" s="3" customFormat="1" ht="12" x14ac:dyDescent="0.2">
      <c r="A124" s="33"/>
      <c r="B124" s="35"/>
      <c r="C124" s="72" t="s">
        <v>69</v>
      </c>
      <c r="D124" s="72"/>
      <c r="E124" s="72"/>
      <c r="F124" s="33"/>
      <c r="G124" s="33"/>
      <c r="H124" s="33"/>
      <c r="I124" s="33"/>
      <c r="J124" s="36"/>
      <c r="K124" s="33"/>
      <c r="L124" s="36">
        <v>659.63</v>
      </c>
      <c r="M124" s="38"/>
      <c r="N124" s="37"/>
      <c r="V124" s="4"/>
      <c r="W124" s="5"/>
      <c r="X124" s="5"/>
      <c r="AB124" s="2" t="s">
        <v>60</v>
      </c>
      <c r="AC124" s="5"/>
    </row>
    <row r="125" spans="1:29" s="3" customFormat="1" ht="12" x14ac:dyDescent="0.2">
      <c r="A125" s="33" t="s">
        <v>129</v>
      </c>
      <c r="B125" s="35" t="s">
        <v>99</v>
      </c>
      <c r="C125" s="72" t="s">
        <v>346</v>
      </c>
      <c r="D125" s="72"/>
      <c r="E125" s="72"/>
      <c r="F125" s="33" t="s">
        <v>101</v>
      </c>
      <c r="G125" s="33"/>
      <c r="H125" s="33"/>
      <c r="I125" s="33" t="s">
        <v>877</v>
      </c>
      <c r="J125" s="36"/>
      <c r="K125" s="33"/>
      <c r="L125" s="36"/>
      <c r="M125" s="33"/>
      <c r="N125" s="37"/>
      <c r="V125" s="4"/>
      <c r="W125" s="5"/>
      <c r="X125" s="5"/>
      <c r="AA125" s="2" t="s">
        <v>61</v>
      </c>
      <c r="AC125" s="5"/>
    </row>
    <row r="126" spans="1:29" s="3" customFormat="1" ht="22.5" x14ac:dyDescent="0.2">
      <c r="A126" s="38"/>
      <c r="B126" s="39"/>
      <c r="C126" s="71" t="s">
        <v>878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V126" s="4"/>
      <c r="W126" s="5"/>
      <c r="X126" s="5"/>
      <c r="AA126" s="2" t="s">
        <v>110</v>
      </c>
      <c r="AC126" s="5"/>
    </row>
    <row r="127" spans="1:29" s="3" customFormat="1" ht="22.5" x14ac:dyDescent="0.2">
      <c r="A127" s="18"/>
      <c r="B127" s="40" t="s">
        <v>42</v>
      </c>
      <c r="C127" s="71" t="s">
        <v>48</v>
      </c>
      <c r="D127" s="71"/>
      <c r="E127" s="71"/>
      <c r="F127" s="38"/>
      <c r="G127" s="38"/>
      <c r="H127" s="38"/>
      <c r="I127" s="38"/>
      <c r="J127" s="41">
        <v>76.75</v>
      </c>
      <c r="K127" s="38"/>
      <c r="L127" s="41">
        <v>29.93</v>
      </c>
      <c r="M127" s="38"/>
      <c r="N127" s="42"/>
      <c r="V127" s="4"/>
      <c r="W127" s="5"/>
      <c r="X127" s="5"/>
      <c r="AA127" s="2" t="s">
        <v>113</v>
      </c>
      <c r="AC127" s="5"/>
    </row>
    <row r="128" spans="1:29" s="3" customFormat="1" ht="12" x14ac:dyDescent="0.2">
      <c r="A128" s="18"/>
      <c r="B128" s="40" t="s">
        <v>49</v>
      </c>
      <c r="C128" s="71" t="s">
        <v>50</v>
      </c>
      <c r="D128" s="71"/>
      <c r="E128" s="71"/>
      <c r="F128" s="38"/>
      <c r="G128" s="38"/>
      <c r="H128" s="38"/>
      <c r="I128" s="38"/>
      <c r="J128" s="41">
        <v>3030.55</v>
      </c>
      <c r="K128" s="38"/>
      <c r="L128" s="41">
        <v>1181.9100000000001</v>
      </c>
      <c r="M128" s="38"/>
      <c r="N128" s="42"/>
      <c r="V128" s="4"/>
      <c r="W128" s="5"/>
      <c r="X128" s="5"/>
      <c r="AC128" s="5" t="s">
        <v>69</v>
      </c>
    </row>
    <row r="129" spans="1:30" s="3" customFormat="1" ht="33.75" x14ac:dyDescent="0.2">
      <c r="A129" s="18"/>
      <c r="B129" s="40" t="s">
        <v>51</v>
      </c>
      <c r="C129" s="71" t="s">
        <v>52</v>
      </c>
      <c r="D129" s="71"/>
      <c r="E129" s="71"/>
      <c r="F129" s="38"/>
      <c r="G129" s="38"/>
      <c r="H129" s="38"/>
      <c r="I129" s="38"/>
      <c r="J129" s="41">
        <v>385.16</v>
      </c>
      <c r="K129" s="38"/>
      <c r="L129" s="41">
        <v>150.21</v>
      </c>
      <c r="M129" s="38"/>
      <c r="N129" s="42"/>
      <c r="V129" s="4"/>
      <c r="W129" s="5"/>
      <c r="X129" s="5" t="s">
        <v>362</v>
      </c>
      <c r="AC129" s="5"/>
    </row>
    <row r="130" spans="1:30" s="3" customFormat="1" ht="12" x14ac:dyDescent="0.2">
      <c r="A130" s="18"/>
      <c r="B130" s="40" t="s">
        <v>75</v>
      </c>
      <c r="C130" s="71" t="s">
        <v>104</v>
      </c>
      <c r="D130" s="71"/>
      <c r="E130" s="71"/>
      <c r="F130" s="38"/>
      <c r="G130" s="38"/>
      <c r="H130" s="38"/>
      <c r="I130" s="38"/>
      <c r="J130" s="41">
        <v>4.34</v>
      </c>
      <c r="K130" s="38"/>
      <c r="L130" s="41">
        <v>1.69</v>
      </c>
      <c r="M130" s="38"/>
      <c r="N130" s="42"/>
      <c r="V130" s="4"/>
      <c r="W130" s="5"/>
      <c r="X130" s="5"/>
      <c r="AC130" s="5"/>
      <c r="AD130" s="2" t="s">
        <v>363</v>
      </c>
    </row>
    <row r="131" spans="1:30" s="3" customFormat="1" ht="12" x14ac:dyDescent="0.2">
      <c r="A131" s="18"/>
      <c r="B131" s="40"/>
      <c r="C131" s="71" t="s">
        <v>53</v>
      </c>
      <c r="D131" s="71"/>
      <c r="E131" s="71"/>
      <c r="F131" s="38" t="s">
        <v>54</v>
      </c>
      <c r="G131" s="38" t="s">
        <v>105</v>
      </c>
      <c r="H131" s="38"/>
      <c r="I131" s="38" t="s">
        <v>879</v>
      </c>
      <c r="J131" s="41"/>
      <c r="K131" s="38"/>
      <c r="L131" s="41"/>
      <c r="M131" s="38"/>
      <c r="N131" s="42"/>
      <c r="V131" s="4"/>
      <c r="W131" s="5"/>
      <c r="X131" s="5"/>
      <c r="Z131" s="2" t="s">
        <v>50</v>
      </c>
      <c r="AC131" s="5"/>
    </row>
    <row r="132" spans="1:30" s="3" customFormat="1" ht="12" x14ac:dyDescent="0.2">
      <c r="A132" s="18"/>
      <c r="B132" s="40"/>
      <c r="C132" s="71" t="s">
        <v>57</v>
      </c>
      <c r="D132" s="71"/>
      <c r="E132" s="71"/>
      <c r="F132" s="38" t="s">
        <v>54</v>
      </c>
      <c r="G132" s="38" t="s">
        <v>107</v>
      </c>
      <c r="H132" s="38"/>
      <c r="I132" s="38" t="s">
        <v>880</v>
      </c>
      <c r="J132" s="41"/>
      <c r="K132" s="38"/>
      <c r="L132" s="41"/>
      <c r="M132" s="38"/>
      <c r="N132" s="42"/>
      <c r="V132" s="4"/>
      <c r="W132" s="5"/>
      <c r="X132" s="5"/>
      <c r="Z132" s="2" t="s">
        <v>52</v>
      </c>
      <c r="AC132" s="5"/>
    </row>
    <row r="133" spans="1:30" s="3" customFormat="1" ht="12" x14ac:dyDescent="0.2">
      <c r="A133" s="18"/>
      <c r="B133" s="40"/>
      <c r="C133" s="71" t="s">
        <v>60</v>
      </c>
      <c r="D133" s="71"/>
      <c r="E133" s="71"/>
      <c r="F133" s="38"/>
      <c r="G133" s="38"/>
      <c r="H133" s="38"/>
      <c r="I133" s="38"/>
      <c r="J133" s="41">
        <v>3111.64</v>
      </c>
      <c r="K133" s="38"/>
      <c r="L133" s="41">
        <v>1213.53</v>
      </c>
      <c r="M133" s="38"/>
      <c r="N133" s="42"/>
      <c r="V133" s="4"/>
      <c r="W133" s="5"/>
      <c r="X133" s="5"/>
      <c r="AA133" s="2" t="s">
        <v>57</v>
      </c>
      <c r="AC133" s="5"/>
    </row>
    <row r="134" spans="1:30" s="3" customFormat="1" ht="12" x14ac:dyDescent="0.2">
      <c r="A134" s="18"/>
      <c r="B134" s="40"/>
      <c r="C134" s="71" t="s">
        <v>61</v>
      </c>
      <c r="D134" s="71"/>
      <c r="E134" s="71"/>
      <c r="F134" s="38"/>
      <c r="G134" s="38"/>
      <c r="H134" s="38"/>
      <c r="I134" s="38"/>
      <c r="J134" s="41"/>
      <c r="K134" s="38"/>
      <c r="L134" s="41">
        <v>180.14</v>
      </c>
      <c r="M134" s="38"/>
      <c r="N134" s="42"/>
      <c r="V134" s="4"/>
      <c r="W134" s="5"/>
      <c r="X134" s="5"/>
      <c r="AB134" s="2" t="s">
        <v>60</v>
      </c>
      <c r="AC134" s="5"/>
    </row>
    <row r="135" spans="1:30" s="3" customFormat="1" ht="22.5" x14ac:dyDescent="0.2">
      <c r="A135" s="18"/>
      <c r="B135" s="40" t="s">
        <v>109</v>
      </c>
      <c r="C135" s="71" t="s">
        <v>110</v>
      </c>
      <c r="D135" s="71"/>
      <c r="E135" s="71"/>
      <c r="F135" s="38" t="s">
        <v>64</v>
      </c>
      <c r="G135" s="38" t="s">
        <v>111</v>
      </c>
      <c r="H135" s="38"/>
      <c r="I135" s="38" t="s">
        <v>111</v>
      </c>
      <c r="J135" s="41"/>
      <c r="K135" s="38"/>
      <c r="L135" s="41">
        <v>165.73</v>
      </c>
      <c r="M135" s="38"/>
      <c r="N135" s="42"/>
      <c r="V135" s="4"/>
      <c r="W135" s="5"/>
      <c r="X135" s="5"/>
      <c r="AA135" s="2" t="s">
        <v>61</v>
      </c>
      <c r="AC135" s="5"/>
    </row>
    <row r="136" spans="1:30" s="3" customFormat="1" ht="22.5" x14ac:dyDescent="0.2">
      <c r="A136" s="18"/>
      <c r="B136" s="40" t="s">
        <v>112</v>
      </c>
      <c r="C136" s="71" t="s">
        <v>113</v>
      </c>
      <c r="D136" s="71"/>
      <c r="E136" s="71"/>
      <c r="F136" s="38" t="s">
        <v>64</v>
      </c>
      <c r="G136" s="38" t="s">
        <v>114</v>
      </c>
      <c r="H136" s="38"/>
      <c r="I136" s="38" t="s">
        <v>114</v>
      </c>
      <c r="J136" s="41"/>
      <c r="K136" s="38"/>
      <c r="L136" s="41">
        <v>82.86</v>
      </c>
      <c r="M136" s="38"/>
      <c r="N136" s="42"/>
      <c r="V136" s="4"/>
      <c r="W136" s="5"/>
      <c r="X136" s="5"/>
      <c r="AA136" s="2" t="s">
        <v>110</v>
      </c>
      <c r="AC136" s="5"/>
    </row>
    <row r="137" spans="1:30" s="3" customFormat="1" ht="22.5" x14ac:dyDescent="0.2">
      <c r="A137" s="33"/>
      <c r="B137" s="35"/>
      <c r="C137" s="72" t="s">
        <v>69</v>
      </c>
      <c r="D137" s="72"/>
      <c r="E137" s="72"/>
      <c r="F137" s="33"/>
      <c r="G137" s="33"/>
      <c r="H137" s="33"/>
      <c r="I137" s="33"/>
      <c r="J137" s="36"/>
      <c r="K137" s="33"/>
      <c r="L137" s="36">
        <v>1462.12</v>
      </c>
      <c r="M137" s="38"/>
      <c r="N137" s="37"/>
      <c r="V137" s="4"/>
      <c r="W137" s="5"/>
      <c r="X137" s="5"/>
      <c r="AA137" s="2" t="s">
        <v>113</v>
      </c>
      <c r="AC137" s="5"/>
    </row>
    <row r="138" spans="1:30" s="3" customFormat="1" ht="12" x14ac:dyDescent="0.2">
      <c r="A138" s="33" t="s">
        <v>130</v>
      </c>
      <c r="B138" s="35" t="s">
        <v>351</v>
      </c>
      <c r="C138" s="72" t="s">
        <v>352</v>
      </c>
      <c r="D138" s="72"/>
      <c r="E138" s="72"/>
      <c r="F138" s="33" t="s">
        <v>72</v>
      </c>
      <c r="G138" s="33"/>
      <c r="H138" s="33"/>
      <c r="I138" s="33" t="s">
        <v>881</v>
      </c>
      <c r="J138" s="36">
        <v>11.42</v>
      </c>
      <c r="K138" s="33"/>
      <c r="L138" s="36">
        <v>8818.52</v>
      </c>
      <c r="M138" s="33"/>
      <c r="N138" s="37"/>
      <c r="V138" s="4"/>
      <c r="W138" s="5"/>
      <c r="X138" s="5"/>
      <c r="AC138" s="5" t="s">
        <v>69</v>
      </c>
    </row>
    <row r="139" spans="1:30" s="3" customFormat="1" ht="45" x14ac:dyDescent="0.2">
      <c r="A139" s="38"/>
      <c r="B139" s="39"/>
      <c r="C139" s="71" t="s">
        <v>887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V139" s="4"/>
      <c r="W139" s="5"/>
      <c r="X139" s="5" t="s">
        <v>346</v>
      </c>
      <c r="AC139" s="5"/>
    </row>
    <row r="140" spans="1:30" s="3" customFormat="1" ht="12" x14ac:dyDescent="0.2">
      <c r="A140" s="33" t="s">
        <v>138</v>
      </c>
      <c r="B140" s="35" t="s">
        <v>408</v>
      </c>
      <c r="C140" s="72" t="s">
        <v>409</v>
      </c>
      <c r="D140" s="72"/>
      <c r="E140" s="72"/>
      <c r="F140" s="33" t="s">
        <v>410</v>
      </c>
      <c r="G140" s="33"/>
      <c r="H140" s="33"/>
      <c r="I140" s="33" t="s">
        <v>888</v>
      </c>
      <c r="J140" s="36"/>
      <c r="K140" s="33"/>
      <c r="L140" s="36"/>
      <c r="M140" s="33"/>
      <c r="N140" s="37"/>
      <c r="V140" s="4"/>
      <c r="W140" s="5"/>
      <c r="X140" s="5"/>
      <c r="Y140" s="2" t="s">
        <v>878</v>
      </c>
      <c r="AC140" s="5"/>
    </row>
    <row r="141" spans="1:30" s="3" customFormat="1" ht="12" x14ac:dyDescent="0.2">
      <c r="A141" s="38"/>
      <c r="B141" s="39"/>
      <c r="C141" s="71" t="s">
        <v>889</v>
      </c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V141" s="4"/>
      <c r="W141" s="5"/>
      <c r="X141" s="5"/>
      <c r="Z141" s="2" t="s">
        <v>48</v>
      </c>
      <c r="AC141" s="5"/>
    </row>
    <row r="142" spans="1:30" s="3" customFormat="1" ht="12" x14ac:dyDescent="0.2">
      <c r="A142" s="18"/>
      <c r="B142" s="40" t="s">
        <v>42</v>
      </c>
      <c r="C142" s="71" t="s">
        <v>48</v>
      </c>
      <c r="D142" s="71"/>
      <c r="E142" s="71"/>
      <c r="F142" s="38"/>
      <c r="G142" s="38"/>
      <c r="H142" s="38"/>
      <c r="I142" s="38"/>
      <c r="J142" s="41">
        <v>214.27</v>
      </c>
      <c r="K142" s="38"/>
      <c r="L142" s="41">
        <v>377.12</v>
      </c>
      <c r="M142" s="38"/>
      <c r="N142" s="42"/>
      <c r="V142" s="4"/>
      <c r="W142" s="5"/>
      <c r="X142" s="5"/>
      <c r="Z142" s="2" t="s">
        <v>50</v>
      </c>
      <c r="AC142" s="5"/>
    </row>
    <row r="143" spans="1:30" s="3" customFormat="1" ht="12" x14ac:dyDescent="0.2">
      <c r="A143" s="18"/>
      <c r="B143" s="40" t="s">
        <v>49</v>
      </c>
      <c r="C143" s="71" t="s">
        <v>50</v>
      </c>
      <c r="D143" s="71"/>
      <c r="E143" s="71"/>
      <c r="F143" s="38"/>
      <c r="G143" s="38"/>
      <c r="H143" s="38"/>
      <c r="I143" s="38"/>
      <c r="J143" s="41">
        <v>286.27999999999997</v>
      </c>
      <c r="K143" s="38"/>
      <c r="L143" s="41">
        <v>503.85</v>
      </c>
      <c r="M143" s="38"/>
      <c r="N143" s="42"/>
      <c r="V143" s="4"/>
      <c r="W143" s="5"/>
      <c r="X143" s="5"/>
      <c r="Z143" s="2" t="s">
        <v>52</v>
      </c>
      <c r="AC143" s="5"/>
    </row>
    <row r="144" spans="1:30" s="3" customFormat="1" ht="12" x14ac:dyDescent="0.2">
      <c r="A144" s="18"/>
      <c r="B144" s="40" t="s">
        <v>51</v>
      </c>
      <c r="C144" s="71" t="s">
        <v>52</v>
      </c>
      <c r="D144" s="71"/>
      <c r="E144" s="71"/>
      <c r="F144" s="38"/>
      <c r="G144" s="38"/>
      <c r="H144" s="38"/>
      <c r="I144" s="38"/>
      <c r="J144" s="41">
        <v>33.75</v>
      </c>
      <c r="K144" s="38"/>
      <c r="L144" s="41">
        <v>59.4</v>
      </c>
      <c r="M144" s="38"/>
      <c r="N144" s="42"/>
      <c r="V144" s="4"/>
      <c r="W144" s="5"/>
      <c r="X144" s="5"/>
      <c r="Z144" s="2" t="s">
        <v>104</v>
      </c>
      <c r="AC144" s="5"/>
    </row>
    <row r="145" spans="1:29" s="3" customFormat="1" ht="12" x14ac:dyDescent="0.2">
      <c r="A145" s="18"/>
      <c r="B145" s="40"/>
      <c r="C145" s="71" t="s">
        <v>53</v>
      </c>
      <c r="D145" s="71"/>
      <c r="E145" s="71"/>
      <c r="F145" s="38" t="s">
        <v>54</v>
      </c>
      <c r="G145" s="38" t="s">
        <v>411</v>
      </c>
      <c r="H145" s="38"/>
      <c r="I145" s="38" t="s">
        <v>890</v>
      </c>
      <c r="J145" s="41"/>
      <c r="K145" s="38"/>
      <c r="L145" s="41"/>
      <c r="M145" s="38"/>
      <c r="N145" s="42"/>
      <c r="V145" s="4"/>
      <c r="W145" s="5"/>
      <c r="X145" s="5"/>
      <c r="AA145" s="2" t="s">
        <v>53</v>
      </c>
      <c r="AC145" s="5"/>
    </row>
    <row r="146" spans="1:29" s="3" customFormat="1" ht="12" x14ac:dyDescent="0.2">
      <c r="A146" s="18"/>
      <c r="B146" s="40"/>
      <c r="C146" s="71" t="s">
        <v>57</v>
      </c>
      <c r="D146" s="71"/>
      <c r="E146" s="71"/>
      <c r="F146" s="38" t="s">
        <v>54</v>
      </c>
      <c r="G146" s="38" t="s">
        <v>412</v>
      </c>
      <c r="H146" s="38"/>
      <c r="I146" s="38" t="s">
        <v>891</v>
      </c>
      <c r="J146" s="41"/>
      <c r="K146" s="38"/>
      <c r="L146" s="41"/>
      <c r="M146" s="38"/>
      <c r="N146" s="42"/>
      <c r="V146" s="4"/>
      <c r="W146" s="5"/>
      <c r="X146" s="5"/>
      <c r="AA146" s="2" t="s">
        <v>57</v>
      </c>
      <c r="AC146" s="5"/>
    </row>
    <row r="147" spans="1:29" s="3" customFormat="1" ht="12" x14ac:dyDescent="0.2">
      <c r="A147" s="18"/>
      <c r="B147" s="40"/>
      <c r="C147" s="71" t="s">
        <v>60</v>
      </c>
      <c r="D147" s="71"/>
      <c r="E147" s="71"/>
      <c r="F147" s="38"/>
      <c r="G147" s="38"/>
      <c r="H147" s="38"/>
      <c r="I147" s="38"/>
      <c r="J147" s="41">
        <v>500.55</v>
      </c>
      <c r="K147" s="38"/>
      <c r="L147" s="41">
        <v>880.97</v>
      </c>
      <c r="M147" s="38"/>
      <c r="N147" s="42"/>
      <c r="V147" s="4"/>
      <c r="W147" s="5"/>
      <c r="X147" s="5"/>
      <c r="AB147" s="2" t="s">
        <v>60</v>
      </c>
      <c r="AC147" s="5"/>
    </row>
    <row r="148" spans="1:29" s="3" customFormat="1" ht="12" x14ac:dyDescent="0.2">
      <c r="A148" s="18"/>
      <c r="B148" s="40"/>
      <c r="C148" s="71" t="s">
        <v>61</v>
      </c>
      <c r="D148" s="71"/>
      <c r="E148" s="71"/>
      <c r="F148" s="38"/>
      <c r="G148" s="38"/>
      <c r="H148" s="38"/>
      <c r="I148" s="38"/>
      <c r="J148" s="41"/>
      <c r="K148" s="38"/>
      <c r="L148" s="41">
        <v>436.52</v>
      </c>
      <c r="M148" s="38"/>
      <c r="N148" s="42"/>
      <c r="V148" s="4"/>
      <c r="W148" s="5"/>
      <c r="X148" s="5"/>
      <c r="AA148" s="2" t="s">
        <v>61</v>
      </c>
      <c r="AC148" s="5"/>
    </row>
    <row r="149" spans="1:29" s="3" customFormat="1" ht="22.5" x14ac:dyDescent="0.2">
      <c r="A149" s="18"/>
      <c r="B149" s="40" t="s">
        <v>413</v>
      </c>
      <c r="C149" s="71" t="s">
        <v>414</v>
      </c>
      <c r="D149" s="71"/>
      <c r="E149" s="71"/>
      <c r="F149" s="38" t="s">
        <v>64</v>
      </c>
      <c r="G149" s="38" t="s">
        <v>415</v>
      </c>
      <c r="H149" s="38"/>
      <c r="I149" s="38" t="s">
        <v>415</v>
      </c>
      <c r="J149" s="41"/>
      <c r="K149" s="38"/>
      <c r="L149" s="41">
        <v>388.5</v>
      </c>
      <c r="M149" s="38"/>
      <c r="N149" s="42"/>
      <c r="V149" s="4"/>
      <c r="W149" s="5"/>
      <c r="X149" s="5"/>
      <c r="AA149" s="2" t="s">
        <v>110</v>
      </c>
      <c r="AC149" s="5"/>
    </row>
    <row r="150" spans="1:29" s="3" customFormat="1" ht="22.5" x14ac:dyDescent="0.2">
      <c r="A150" s="18"/>
      <c r="B150" s="40" t="s">
        <v>416</v>
      </c>
      <c r="C150" s="71" t="s">
        <v>417</v>
      </c>
      <c r="D150" s="71"/>
      <c r="E150" s="71"/>
      <c r="F150" s="38" t="s">
        <v>64</v>
      </c>
      <c r="G150" s="38" t="s">
        <v>418</v>
      </c>
      <c r="H150" s="38"/>
      <c r="I150" s="38" t="s">
        <v>418</v>
      </c>
      <c r="J150" s="41"/>
      <c r="K150" s="38"/>
      <c r="L150" s="41">
        <v>178.97</v>
      </c>
      <c r="M150" s="38"/>
      <c r="N150" s="42"/>
      <c r="V150" s="4"/>
      <c r="W150" s="5"/>
      <c r="X150" s="5"/>
      <c r="AA150" s="2" t="s">
        <v>113</v>
      </c>
      <c r="AC150" s="5"/>
    </row>
    <row r="151" spans="1:29" s="3" customFormat="1" ht="12" x14ac:dyDescent="0.2">
      <c r="A151" s="33"/>
      <c r="B151" s="35"/>
      <c r="C151" s="72" t="s">
        <v>69</v>
      </c>
      <c r="D151" s="72"/>
      <c r="E151" s="72"/>
      <c r="F151" s="33"/>
      <c r="G151" s="33"/>
      <c r="H151" s="33"/>
      <c r="I151" s="33"/>
      <c r="J151" s="36"/>
      <c r="K151" s="33"/>
      <c r="L151" s="36">
        <v>1448.44</v>
      </c>
      <c r="M151" s="38"/>
      <c r="N151" s="37"/>
      <c r="V151" s="4"/>
      <c r="W151" s="5"/>
      <c r="X151" s="5"/>
      <c r="AC151" s="5" t="s">
        <v>69</v>
      </c>
    </row>
    <row r="152" spans="1:29" s="3" customFormat="1" ht="45" x14ac:dyDescent="0.2">
      <c r="A152" s="89" t="s">
        <v>892</v>
      </c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V152" s="4"/>
      <c r="W152" s="5"/>
      <c r="X152" s="5" t="s">
        <v>352</v>
      </c>
      <c r="AC152" s="5"/>
    </row>
    <row r="153" spans="1:29" s="3" customFormat="1" ht="12" x14ac:dyDescent="0.2">
      <c r="A153" s="33" t="s">
        <v>140</v>
      </c>
      <c r="B153" s="35" t="s">
        <v>761</v>
      </c>
      <c r="C153" s="72" t="s">
        <v>762</v>
      </c>
      <c r="D153" s="72"/>
      <c r="E153" s="72"/>
      <c r="F153" s="33" t="s">
        <v>101</v>
      </c>
      <c r="G153" s="33"/>
      <c r="H153" s="33"/>
      <c r="I153" s="33" t="s">
        <v>893</v>
      </c>
      <c r="J153" s="36"/>
      <c r="K153" s="33"/>
      <c r="L153" s="36"/>
      <c r="M153" s="33"/>
      <c r="N153" s="37"/>
      <c r="V153" s="4"/>
      <c r="W153" s="5"/>
      <c r="X153" s="5"/>
      <c r="Y153" s="2" t="s">
        <v>887</v>
      </c>
      <c r="AC153" s="5"/>
    </row>
    <row r="154" spans="1:29" s="3" customFormat="1" ht="33.75" x14ac:dyDescent="0.2">
      <c r="A154" s="38"/>
      <c r="B154" s="39"/>
      <c r="C154" s="71" t="s">
        <v>894</v>
      </c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V154" s="4"/>
      <c r="W154" s="5"/>
      <c r="X154" s="5" t="s">
        <v>409</v>
      </c>
      <c r="AC154" s="5"/>
    </row>
    <row r="155" spans="1:29" s="3" customFormat="1" ht="12" x14ac:dyDescent="0.2">
      <c r="A155" s="18"/>
      <c r="B155" s="40" t="s">
        <v>42</v>
      </c>
      <c r="C155" s="71" t="s">
        <v>48</v>
      </c>
      <c r="D155" s="71"/>
      <c r="E155" s="71"/>
      <c r="F155" s="38"/>
      <c r="G155" s="38"/>
      <c r="H155" s="38"/>
      <c r="I155" s="38"/>
      <c r="J155" s="41">
        <v>100.62</v>
      </c>
      <c r="K155" s="38"/>
      <c r="L155" s="41">
        <v>21.03</v>
      </c>
      <c r="M155" s="38"/>
      <c r="N155" s="42"/>
      <c r="V155" s="4"/>
      <c r="W155" s="5"/>
      <c r="X155" s="5"/>
      <c r="Y155" s="2" t="s">
        <v>889</v>
      </c>
      <c r="AC155" s="5"/>
    </row>
    <row r="156" spans="1:29" s="3" customFormat="1" ht="12" x14ac:dyDescent="0.2">
      <c r="A156" s="18"/>
      <c r="B156" s="40" t="s">
        <v>49</v>
      </c>
      <c r="C156" s="71" t="s">
        <v>50</v>
      </c>
      <c r="D156" s="71"/>
      <c r="E156" s="71"/>
      <c r="F156" s="38"/>
      <c r="G156" s="38"/>
      <c r="H156" s="38"/>
      <c r="I156" s="38"/>
      <c r="J156" s="41">
        <v>3965.28</v>
      </c>
      <c r="K156" s="38"/>
      <c r="L156" s="41">
        <v>828.74</v>
      </c>
      <c r="M156" s="38"/>
      <c r="N156" s="42"/>
      <c r="V156" s="4"/>
      <c r="W156" s="5"/>
      <c r="X156" s="5"/>
      <c r="Z156" s="2" t="s">
        <v>48</v>
      </c>
      <c r="AC156" s="5"/>
    </row>
    <row r="157" spans="1:29" s="3" customFormat="1" ht="12" x14ac:dyDescent="0.2">
      <c r="A157" s="18"/>
      <c r="B157" s="40" t="s">
        <v>51</v>
      </c>
      <c r="C157" s="71" t="s">
        <v>52</v>
      </c>
      <c r="D157" s="71"/>
      <c r="E157" s="71"/>
      <c r="F157" s="38"/>
      <c r="G157" s="38"/>
      <c r="H157" s="38"/>
      <c r="I157" s="38"/>
      <c r="J157" s="41">
        <v>503.96</v>
      </c>
      <c r="K157" s="38"/>
      <c r="L157" s="41">
        <v>105.33</v>
      </c>
      <c r="M157" s="38"/>
      <c r="N157" s="42"/>
      <c r="V157" s="4"/>
      <c r="W157" s="5"/>
      <c r="X157" s="5"/>
      <c r="Z157" s="2" t="s">
        <v>50</v>
      </c>
      <c r="AC157" s="5"/>
    </row>
    <row r="158" spans="1:29" s="3" customFormat="1" ht="12" x14ac:dyDescent="0.2">
      <c r="A158" s="18"/>
      <c r="B158" s="40" t="s">
        <v>75</v>
      </c>
      <c r="C158" s="71" t="s">
        <v>104</v>
      </c>
      <c r="D158" s="71"/>
      <c r="E158" s="71"/>
      <c r="F158" s="38"/>
      <c r="G158" s="38"/>
      <c r="H158" s="38"/>
      <c r="I158" s="38"/>
      <c r="J158" s="41">
        <v>5.42</v>
      </c>
      <c r="K158" s="38"/>
      <c r="L158" s="41">
        <v>1.1299999999999999</v>
      </c>
      <c r="M158" s="38"/>
      <c r="N158" s="42"/>
      <c r="V158" s="4"/>
      <c r="W158" s="5"/>
      <c r="X158" s="5"/>
      <c r="Z158" s="2" t="s">
        <v>52</v>
      </c>
      <c r="AC158" s="5"/>
    </row>
    <row r="159" spans="1:29" s="3" customFormat="1" ht="12" x14ac:dyDescent="0.2">
      <c r="A159" s="18"/>
      <c r="B159" s="40"/>
      <c r="C159" s="71" t="s">
        <v>53</v>
      </c>
      <c r="D159" s="71"/>
      <c r="E159" s="71"/>
      <c r="F159" s="38" t="s">
        <v>54</v>
      </c>
      <c r="G159" s="38" t="s">
        <v>765</v>
      </c>
      <c r="H159" s="38"/>
      <c r="I159" s="38" t="s">
        <v>895</v>
      </c>
      <c r="J159" s="41"/>
      <c r="K159" s="38"/>
      <c r="L159" s="41"/>
      <c r="M159" s="38"/>
      <c r="N159" s="42"/>
      <c r="V159" s="4"/>
      <c r="W159" s="5"/>
      <c r="X159" s="5"/>
      <c r="AA159" s="2" t="s">
        <v>53</v>
      </c>
      <c r="AC159" s="5"/>
    </row>
    <row r="160" spans="1:29" s="3" customFormat="1" ht="12" x14ac:dyDescent="0.2">
      <c r="A160" s="18"/>
      <c r="B160" s="40"/>
      <c r="C160" s="71" t="s">
        <v>57</v>
      </c>
      <c r="D160" s="71"/>
      <c r="E160" s="71"/>
      <c r="F160" s="38" t="s">
        <v>54</v>
      </c>
      <c r="G160" s="38" t="s">
        <v>767</v>
      </c>
      <c r="H160" s="38"/>
      <c r="I160" s="38" t="s">
        <v>896</v>
      </c>
      <c r="J160" s="41"/>
      <c r="K160" s="38"/>
      <c r="L160" s="41"/>
      <c r="M160" s="38"/>
      <c r="N160" s="42"/>
      <c r="V160" s="4"/>
      <c r="W160" s="5"/>
      <c r="X160" s="5"/>
      <c r="AA160" s="2" t="s">
        <v>57</v>
      </c>
      <c r="AC160" s="5"/>
    </row>
    <row r="161" spans="1:29" s="3" customFormat="1" ht="12" x14ac:dyDescent="0.2">
      <c r="A161" s="18"/>
      <c r="B161" s="40"/>
      <c r="C161" s="71" t="s">
        <v>60</v>
      </c>
      <c r="D161" s="71"/>
      <c r="E161" s="71"/>
      <c r="F161" s="38"/>
      <c r="G161" s="38"/>
      <c r="H161" s="38"/>
      <c r="I161" s="38"/>
      <c r="J161" s="41">
        <v>4071.32</v>
      </c>
      <c r="K161" s="38"/>
      <c r="L161" s="41">
        <v>850.9</v>
      </c>
      <c r="M161" s="38"/>
      <c r="N161" s="42"/>
      <c r="V161" s="4"/>
      <c r="W161" s="5"/>
      <c r="X161" s="5"/>
      <c r="AB161" s="2" t="s">
        <v>60</v>
      </c>
      <c r="AC161" s="5"/>
    </row>
    <row r="162" spans="1:29" s="3" customFormat="1" ht="12" x14ac:dyDescent="0.2">
      <c r="A162" s="18"/>
      <c r="B162" s="40"/>
      <c r="C162" s="71" t="s">
        <v>61</v>
      </c>
      <c r="D162" s="71"/>
      <c r="E162" s="71"/>
      <c r="F162" s="38"/>
      <c r="G162" s="38"/>
      <c r="H162" s="38"/>
      <c r="I162" s="38"/>
      <c r="J162" s="41"/>
      <c r="K162" s="38"/>
      <c r="L162" s="41">
        <v>126.36</v>
      </c>
      <c r="M162" s="38"/>
      <c r="N162" s="42"/>
      <c r="V162" s="4"/>
      <c r="W162" s="5"/>
      <c r="X162" s="5"/>
      <c r="AA162" s="2" t="s">
        <v>61</v>
      </c>
      <c r="AC162" s="5"/>
    </row>
    <row r="163" spans="1:29" s="3" customFormat="1" ht="33.75" x14ac:dyDescent="0.2">
      <c r="A163" s="18"/>
      <c r="B163" s="40" t="s">
        <v>109</v>
      </c>
      <c r="C163" s="71" t="s">
        <v>110</v>
      </c>
      <c r="D163" s="71"/>
      <c r="E163" s="71"/>
      <c r="F163" s="38" t="s">
        <v>64</v>
      </c>
      <c r="G163" s="38" t="s">
        <v>111</v>
      </c>
      <c r="H163" s="38"/>
      <c r="I163" s="38" t="s">
        <v>111</v>
      </c>
      <c r="J163" s="41"/>
      <c r="K163" s="38"/>
      <c r="L163" s="41">
        <v>116.25</v>
      </c>
      <c r="M163" s="38"/>
      <c r="N163" s="42"/>
      <c r="V163" s="4"/>
      <c r="W163" s="5"/>
      <c r="X163" s="5"/>
      <c r="AA163" s="2" t="s">
        <v>414</v>
      </c>
      <c r="AC163" s="5"/>
    </row>
    <row r="164" spans="1:29" s="3" customFormat="1" ht="33.75" x14ac:dyDescent="0.2">
      <c r="A164" s="18"/>
      <c r="B164" s="40" t="s">
        <v>112</v>
      </c>
      <c r="C164" s="71" t="s">
        <v>113</v>
      </c>
      <c r="D164" s="71"/>
      <c r="E164" s="71"/>
      <c r="F164" s="38" t="s">
        <v>64</v>
      </c>
      <c r="G164" s="38" t="s">
        <v>114</v>
      </c>
      <c r="H164" s="38"/>
      <c r="I164" s="38" t="s">
        <v>114</v>
      </c>
      <c r="J164" s="41"/>
      <c r="K164" s="38"/>
      <c r="L164" s="41">
        <v>58.13</v>
      </c>
      <c r="M164" s="38"/>
      <c r="N164" s="42"/>
      <c r="V164" s="4"/>
      <c r="W164" s="5"/>
      <c r="X164" s="5"/>
      <c r="AA164" s="2" t="s">
        <v>417</v>
      </c>
      <c r="AC164" s="5"/>
    </row>
    <row r="165" spans="1:29" s="3" customFormat="1" ht="12" x14ac:dyDescent="0.2">
      <c r="A165" s="33"/>
      <c r="B165" s="35"/>
      <c r="C165" s="72" t="s">
        <v>69</v>
      </c>
      <c r="D165" s="72"/>
      <c r="E165" s="72"/>
      <c r="F165" s="33"/>
      <c r="G165" s="33"/>
      <c r="H165" s="33"/>
      <c r="I165" s="33"/>
      <c r="J165" s="36"/>
      <c r="K165" s="33"/>
      <c r="L165" s="36">
        <v>1025.28</v>
      </c>
      <c r="M165" s="38"/>
      <c r="N165" s="37"/>
      <c r="V165" s="4"/>
      <c r="W165" s="5"/>
      <c r="X165" s="5"/>
      <c r="AC165" s="5" t="s">
        <v>69</v>
      </c>
    </row>
    <row r="166" spans="1:29" s="3" customFormat="1" ht="12" x14ac:dyDescent="0.2">
      <c r="A166" s="33" t="s">
        <v>264</v>
      </c>
      <c r="B166" s="35" t="s">
        <v>351</v>
      </c>
      <c r="C166" s="72" t="s">
        <v>352</v>
      </c>
      <c r="D166" s="72"/>
      <c r="E166" s="72"/>
      <c r="F166" s="33" t="s">
        <v>72</v>
      </c>
      <c r="G166" s="33"/>
      <c r="H166" s="33"/>
      <c r="I166" s="33" t="s">
        <v>897</v>
      </c>
      <c r="J166" s="36">
        <v>11.42</v>
      </c>
      <c r="K166" s="33"/>
      <c r="L166" s="36">
        <v>4725.82</v>
      </c>
      <c r="M166" s="33"/>
      <c r="N166" s="37"/>
      <c r="V166" s="4"/>
      <c r="W166" s="5" t="s">
        <v>892</v>
      </c>
      <c r="X166" s="5"/>
      <c r="AC166" s="5"/>
    </row>
    <row r="167" spans="1:29" s="3" customFormat="1" ht="45" x14ac:dyDescent="0.2">
      <c r="A167" s="38"/>
      <c r="B167" s="39"/>
      <c r="C167" s="71" t="s">
        <v>898</v>
      </c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V167" s="4"/>
      <c r="W167" s="5"/>
      <c r="X167" s="5" t="s">
        <v>762</v>
      </c>
      <c r="AC167" s="5"/>
    </row>
    <row r="168" spans="1:29" s="3" customFormat="1" ht="12" x14ac:dyDescent="0.2">
      <c r="A168" s="33" t="s">
        <v>268</v>
      </c>
      <c r="B168" s="35" t="s">
        <v>355</v>
      </c>
      <c r="C168" s="72" t="s">
        <v>356</v>
      </c>
      <c r="D168" s="72"/>
      <c r="E168" s="72"/>
      <c r="F168" s="33" t="s">
        <v>101</v>
      </c>
      <c r="G168" s="33"/>
      <c r="H168" s="33"/>
      <c r="I168" s="33" t="s">
        <v>899</v>
      </c>
      <c r="J168" s="36"/>
      <c r="K168" s="33"/>
      <c r="L168" s="36"/>
      <c r="M168" s="33"/>
      <c r="N168" s="37"/>
      <c r="V168" s="4"/>
      <c r="W168" s="5"/>
      <c r="X168" s="5"/>
      <c r="Y168" s="2" t="s">
        <v>894</v>
      </c>
      <c r="AC168" s="5"/>
    </row>
    <row r="169" spans="1:29" s="3" customFormat="1" ht="12" x14ac:dyDescent="0.2">
      <c r="A169" s="38"/>
      <c r="B169" s="39"/>
      <c r="C169" s="71" t="s">
        <v>900</v>
      </c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V169" s="4"/>
      <c r="W169" s="5"/>
      <c r="X169" s="5"/>
      <c r="Z169" s="2" t="s">
        <v>48</v>
      </c>
      <c r="AC169" s="5"/>
    </row>
    <row r="170" spans="1:29" s="3" customFormat="1" ht="12" x14ac:dyDescent="0.2">
      <c r="A170" s="18"/>
      <c r="B170" s="40" t="s">
        <v>49</v>
      </c>
      <c r="C170" s="71" t="s">
        <v>50</v>
      </c>
      <c r="D170" s="71"/>
      <c r="E170" s="71"/>
      <c r="F170" s="38"/>
      <c r="G170" s="38"/>
      <c r="H170" s="38"/>
      <c r="I170" s="38"/>
      <c r="J170" s="41">
        <v>1160.98</v>
      </c>
      <c r="K170" s="38"/>
      <c r="L170" s="41">
        <v>1455.87</v>
      </c>
      <c r="M170" s="38"/>
      <c r="N170" s="42"/>
      <c r="V170" s="4"/>
      <c r="W170" s="5"/>
      <c r="X170" s="5"/>
      <c r="Z170" s="2" t="s">
        <v>50</v>
      </c>
      <c r="AC170" s="5"/>
    </row>
    <row r="171" spans="1:29" s="3" customFormat="1" ht="12" x14ac:dyDescent="0.2">
      <c r="A171" s="18"/>
      <c r="B171" s="40" t="s">
        <v>51</v>
      </c>
      <c r="C171" s="71" t="s">
        <v>52</v>
      </c>
      <c r="D171" s="71"/>
      <c r="E171" s="71"/>
      <c r="F171" s="38"/>
      <c r="G171" s="38"/>
      <c r="H171" s="38"/>
      <c r="I171" s="38"/>
      <c r="J171" s="41">
        <v>189.99</v>
      </c>
      <c r="K171" s="38"/>
      <c r="L171" s="41">
        <v>238.25</v>
      </c>
      <c r="M171" s="38"/>
      <c r="N171" s="42"/>
      <c r="V171" s="4"/>
      <c r="W171" s="5"/>
      <c r="X171" s="5"/>
      <c r="Z171" s="2" t="s">
        <v>52</v>
      </c>
      <c r="AC171" s="5"/>
    </row>
    <row r="172" spans="1:29" s="3" customFormat="1" ht="12" x14ac:dyDescent="0.2">
      <c r="A172" s="18"/>
      <c r="B172" s="40"/>
      <c r="C172" s="71" t="s">
        <v>57</v>
      </c>
      <c r="D172" s="71"/>
      <c r="E172" s="71"/>
      <c r="F172" s="38" t="s">
        <v>54</v>
      </c>
      <c r="G172" s="38" t="s">
        <v>359</v>
      </c>
      <c r="H172" s="38"/>
      <c r="I172" s="38" t="s">
        <v>901</v>
      </c>
      <c r="J172" s="41"/>
      <c r="K172" s="38"/>
      <c r="L172" s="41"/>
      <c r="M172" s="38"/>
      <c r="N172" s="42"/>
      <c r="V172" s="4"/>
      <c r="W172" s="5"/>
      <c r="X172" s="5"/>
      <c r="Z172" s="2" t="s">
        <v>104</v>
      </c>
      <c r="AC172" s="5"/>
    </row>
    <row r="173" spans="1:29" s="3" customFormat="1" ht="12" x14ac:dyDescent="0.2">
      <c r="A173" s="18"/>
      <c r="B173" s="40"/>
      <c r="C173" s="71" t="s">
        <v>60</v>
      </c>
      <c r="D173" s="71"/>
      <c r="E173" s="71"/>
      <c r="F173" s="38"/>
      <c r="G173" s="38"/>
      <c r="H173" s="38"/>
      <c r="I173" s="38"/>
      <c r="J173" s="41">
        <v>1160.98</v>
      </c>
      <c r="K173" s="38"/>
      <c r="L173" s="41">
        <v>1455.87</v>
      </c>
      <c r="M173" s="38"/>
      <c r="N173" s="42"/>
      <c r="V173" s="4"/>
      <c r="W173" s="5"/>
      <c r="X173" s="5"/>
      <c r="AA173" s="2" t="s">
        <v>53</v>
      </c>
      <c r="AC173" s="5"/>
    </row>
    <row r="174" spans="1:29" s="3" customFormat="1" ht="12" x14ac:dyDescent="0.2">
      <c r="A174" s="18"/>
      <c r="B174" s="40"/>
      <c r="C174" s="71" t="s">
        <v>61</v>
      </c>
      <c r="D174" s="71"/>
      <c r="E174" s="71"/>
      <c r="F174" s="38"/>
      <c r="G174" s="38"/>
      <c r="H174" s="38"/>
      <c r="I174" s="38"/>
      <c r="J174" s="41"/>
      <c r="K174" s="38"/>
      <c r="L174" s="41">
        <v>238.25</v>
      </c>
      <c r="M174" s="38"/>
      <c r="N174" s="42"/>
      <c r="V174" s="4"/>
      <c r="W174" s="5"/>
      <c r="X174" s="5"/>
      <c r="AA174" s="2" t="s">
        <v>57</v>
      </c>
      <c r="AC174" s="5"/>
    </row>
    <row r="175" spans="1:29" s="3" customFormat="1" ht="22.5" x14ac:dyDescent="0.2">
      <c r="A175" s="18"/>
      <c r="B175" s="40" t="s">
        <v>109</v>
      </c>
      <c r="C175" s="71" t="s">
        <v>110</v>
      </c>
      <c r="D175" s="71"/>
      <c r="E175" s="71"/>
      <c r="F175" s="38" t="s">
        <v>64</v>
      </c>
      <c r="G175" s="38" t="s">
        <v>111</v>
      </c>
      <c r="H175" s="38"/>
      <c r="I175" s="38" t="s">
        <v>111</v>
      </c>
      <c r="J175" s="41"/>
      <c r="K175" s="38"/>
      <c r="L175" s="41">
        <v>219.19</v>
      </c>
      <c r="M175" s="38"/>
      <c r="N175" s="42"/>
      <c r="V175" s="4"/>
      <c r="W175" s="5"/>
      <c r="X175" s="5"/>
      <c r="AB175" s="2" t="s">
        <v>60</v>
      </c>
      <c r="AC175" s="5"/>
    </row>
    <row r="176" spans="1:29" s="3" customFormat="1" ht="22.5" x14ac:dyDescent="0.2">
      <c r="A176" s="18"/>
      <c r="B176" s="40" t="s">
        <v>112</v>
      </c>
      <c r="C176" s="71" t="s">
        <v>113</v>
      </c>
      <c r="D176" s="71"/>
      <c r="E176" s="71"/>
      <c r="F176" s="38" t="s">
        <v>64</v>
      </c>
      <c r="G176" s="38" t="s">
        <v>114</v>
      </c>
      <c r="H176" s="38"/>
      <c r="I176" s="38" t="s">
        <v>114</v>
      </c>
      <c r="J176" s="41"/>
      <c r="K176" s="38"/>
      <c r="L176" s="41">
        <v>109.6</v>
      </c>
      <c r="M176" s="38"/>
      <c r="N176" s="42"/>
      <c r="V176" s="4"/>
      <c r="W176" s="5"/>
      <c r="X176" s="5"/>
      <c r="AA176" s="2" t="s">
        <v>61</v>
      </c>
      <c r="AC176" s="5"/>
    </row>
    <row r="177" spans="1:29" s="3" customFormat="1" ht="22.5" x14ac:dyDescent="0.2">
      <c r="A177" s="33"/>
      <c r="B177" s="35"/>
      <c r="C177" s="72" t="s">
        <v>69</v>
      </c>
      <c r="D177" s="72"/>
      <c r="E177" s="72"/>
      <c r="F177" s="33"/>
      <c r="G177" s="33"/>
      <c r="H177" s="33"/>
      <c r="I177" s="33"/>
      <c r="J177" s="36"/>
      <c r="K177" s="33"/>
      <c r="L177" s="36">
        <v>1784.66</v>
      </c>
      <c r="M177" s="38"/>
      <c r="N177" s="37"/>
      <c r="V177" s="4"/>
      <c r="W177" s="5"/>
      <c r="X177" s="5"/>
      <c r="AA177" s="2" t="s">
        <v>110</v>
      </c>
      <c r="AC177" s="5"/>
    </row>
    <row r="178" spans="1:29" s="3" customFormat="1" ht="22.5" x14ac:dyDescent="0.2">
      <c r="A178" s="33" t="s">
        <v>271</v>
      </c>
      <c r="B178" s="35" t="s">
        <v>361</v>
      </c>
      <c r="C178" s="72" t="s">
        <v>362</v>
      </c>
      <c r="D178" s="72"/>
      <c r="E178" s="72"/>
      <c r="F178" s="33" t="s">
        <v>101</v>
      </c>
      <c r="G178" s="33"/>
      <c r="H178" s="33"/>
      <c r="I178" s="33" t="s">
        <v>899</v>
      </c>
      <c r="J178" s="36"/>
      <c r="K178" s="33"/>
      <c r="L178" s="36"/>
      <c r="M178" s="33"/>
      <c r="N178" s="37"/>
      <c r="V178" s="4"/>
      <c r="W178" s="5"/>
      <c r="X178" s="5"/>
      <c r="AA178" s="2" t="s">
        <v>113</v>
      </c>
      <c r="AC178" s="5"/>
    </row>
    <row r="179" spans="1:29" s="3" customFormat="1" ht="12" x14ac:dyDescent="0.2">
      <c r="A179" s="29"/>
      <c r="B179" s="40"/>
      <c r="C179" s="71" t="s">
        <v>363</v>
      </c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V179" s="4"/>
      <c r="W179" s="5"/>
      <c r="X179" s="5"/>
      <c r="AC179" s="5" t="s">
        <v>69</v>
      </c>
    </row>
    <row r="180" spans="1:29" s="3" customFormat="1" ht="45" x14ac:dyDescent="0.2">
      <c r="A180" s="18"/>
      <c r="B180" s="40" t="s">
        <v>49</v>
      </c>
      <c r="C180" s="71" t="s">
        <v>50</v>
      </c>
      <c r="D180" s="71"/>
      <c r="E180" s="71"/>
      <c r="F180" s="38"/>
      <c r="G180" s="38"/>
      <c r="H180" s="38"/>
      <c r="I180" s="38"/>
      <c r="J180" s="41">
        <v>153.63</v>
      </c>
      <c r="K180" s="38" t="s">
        <v>89</v>
      </c>
      <c r="L180" s="41">
        <v>1348.56</v>
      </c>
      <c r="M180" s="38"/>
      <c r="N180" s="42"/>
      <c r="V180" s="4"/>
      <c r="W180" s="5"/>
      <c r="X180" s="5" t="s">
        <v>352</v>
      </c>
      <c r="AC180" s="5"/>
    </row>
    <row r="181" spans="1:29" s="3" customFormat="1" ht="12" x14ac:dyDescent="0.2">
      <c r="A181" s="18"/>
      <c r="B181" s="40" t="s">
        <v>51</v>
      </c>
      <c r="C181" s="71" t="s">
        <v>52</v>
      </c>
      <c r="D181" s="71"/>
      <c r="E181" s="71"/>
      <c r="F181" s="38"/>
      <c r="G181" s="38"/>
      <c r="H181" s="38"/>
      <c r="I181" s="38"/>
      <c r="J181" s="41">
        <v>18</v>
      </c>
      <c r="K181" s="38" t="s">
        <v>89</v>
      </c>
      <c r="L181" s="41">
        <v>158</v>
      </c>
      <c r="M181" s="38"/>
      <c r="N181" s="42"/>
      <c r="V181" s="4"/>
      <c r="W181" s="5"/>
      <c r="X181" s="5"/>
      <c r="Y181" s="2" t="s">
        <v>898</v>
      </c>
      <c r="AC181" s="5"/>
    </row>
    <row r="182" spans="1:29" s="3" customFormat="1" ht="45" x14ac:dyDescent="0.2">
      <c r="A182" s="18"/>
      <c r="B182" s="40"/>
      <c r="C182" s="71" t="s">
        <v>57</v>
      </c>
      <c r="D182" s="71"/>
      <c r="E182" s="71"/>
      <c r="F182" s="38" t="s">
        <v>54</v>
      </c>
      <c r="G182" s="38" t="s">
        <v>364</v>
      </c>
      <c r="H182" s="38" t="s">
        <v>89</v>
      </c>
      <c r="I182" s="38" t="s">
        <v>902</v>
      </c>
      <c r="J182" s="41"/>
      <c r="K182" s="38"/>
      <c r="L182" s="41"/>
      <c r="M182" s="38"/>
      <c r="N182" s="42"/>
      <c r="V182" s="4"/>
      <c r="W182" s="5"/>
      <c r="X182" s="5" t="s">
        <v>356</v>
      </c>
      <c r="AC182" s="5"/>
    </row>
    <row r="183" spans="1:29" s="3" customFormat="1" ht="12" x14ac:dyDescent="0.2">
      <c r="A183" s="18"/>
      <c r="B183" s="40"/>
      <c r="C183" s="71" t="s">
        <v>60</v>
      </c>
      <c r="D183" s="71"/>
      <c r="E183" s="71"/>
      <c r="F183" s="38"/>
      <c r="G183" s="38"/>
      <c r="H183" s="38"/>
      <c r="I183" s="38"/>
      <c r="J183" s="41">
        <v>153.63</v>
      </c>
      <c r="K183" s="38"/>
      <c r="L183" s="41">
        <v>1348.56</v>
      </c>
      <c r="M183" s="38"/>
      <c r="N183" s="42"/>
      <c r="V183" s="4"/>
      <c r="W183" s="5"/>
      <c r="X183" s="5"/>
      <c r="Y183" s="2" t="s">
        <v>900</v>
      </c>
      <c r="AC183" s="5"/>
    </row>
    <row r="184" spans="1:29" s="3" customFormat="1" ht="12" x14ac:dyDescent="0.2">
      <c r="A184" s="18"/>
      <c r="B184" s="40"/>
      <c r="C184" s="71" t="s">
        <v>61</v>
      </c>
      <c r="D184" s="71"/>
      <c r="E184" s="71"/>
      <c r="F184" s="38"/>
      <c r="G184" s="38"/>
      <c r="H184" s="38"/>
      <c r="I184" s="38"/>
      <c r="J184" s="41"/>
      <c r="K184" s="38"/>
      <c r="L184" s="41">
        <v>158</v>
      </c>
      <c r="M184" s="38"/>
      <c r="N184" s="42"/>
      <c r="V184" s="4"/>
      <c r="W184" s="5"/>
      <c r="X184" s="5"/>
      <c r="Z184" s="2" t="s">
        <v>50</v>
      </c>
      <c r="AC184" s="5"/>
    </row>
    <row r="185" spans="1:29" s="3" customFormat="1" ht="22.5" x14ac:dyDescent="0.2">
      <c r="A185" s="18"/>
      <c r="B185" s="40" t="s">
        <v>109</v>
      </c>
      <c r="C185" s="71" t="s">
        <v>110</v>
      </c>
      <c r="D185" s="71"/>
      <c r="E185" s="71"/>
      <c r="F185" s="38" t="s">
        <v>64</v>
      </c>
      <c r="G185" s="38" t="s">
        <v>111</v>
      </c>
      <c r="H185" s="38"/>
      <c r="I185" s="38" t="s">
        <v>111</v>
      </c>
      <c r="J185" s="41"/>
      <c r="K185" s="38"/>
      <c r="L185" s="41">
        <v>145.36000000000001</v>
      </c>
      <c r="M185" s="38"/>
      <c r="N185" s="42"/>
      <c r="V185" s="4"/>
      <c r="W185" s="5"/>
      <c r="X185" s="5"/>
      <c r="Z185" s="2" t="s">
        <v>52</v>
      </c>
      <c r="AC185" s="5"/>
    </row>
    <row r="186" spans="1:29" s="3" customFormat="1" ht="22.5" x14ac:dyDescent="0.2">
      <c r="A186" s="18"/>
      <c r="B186" s="40" t="s">
        <v>112</v>
      </c>
      <c r="C186" s="71" t="s">
        <v>113</v>
      </c>
      <c r="D186" s="71"/>
      <c r="E186" s="71"/>
      <c r="F186" s="38" t="s">
        <v>64</v>
      </c>
      <c r="G186" s="38" t="s">
        <v>114</v>
      </c>
      <c r="H186" s="38"/>
      <c r="I186" s="38" t="s">
        <v>114</v>
      </c>
      <c r="J186" s="41"/>
      <c r="K186" s="38"/>
      <c r="L186" s="41">
        <v>72.680000000000007</v>
      </c>
      <c r="M186" s="38"/>
      <c r="N186" s="42"/>
      <c r="V186" s="4"/>
      <c r="W186" s="5"/>
      <c r="X186" s="5"/>
      <c r="AA186" s="2" t="s">
        <v>57</v>
      </c>
      <c r="AC186" s="5"/>
    </row>
    <row r="187" spans="1:29" s="3" customFormat="1" ht="12" x14ac:dyDescent="0.2">
      <c r="A187" s="33"/>
      <c r="B187" s="35"/>
      <c r="C187" s="72" t="s">
        <v>69</v>
      </c>
      <c r="D187" s="72"/>
      <c r="E187" s="72"/>
      <c r="F187" s="33"/>
      <c r="G187" s="33"/>
      <c r="H187" s="33"/>
      <c r="I187" s="33"/>
      <c r="J187" s="36"/>
      <c r="K187" s="33"/>
      <c r="L187" s="36">
        <v>1566.6</v>
      </c>
      <c r="M187" s="38"/>
      <c r="N187" s="37"/>
      <c r="V187" s="4"/>
      <c r="W187" s="5"/>
      <c r="X187" s="5"/>
      <c r="AB187" s="2" t="s">
        <v>60</v>
      </c>
      <c r="AC187" s="5"/>
    </row>
    <row r="188" spans="1:29" s="3" customFormat="1" ht="12" x14ac:dyDescent="0.2">
      <c r="A188" s="33" t="s">
        <v>275</v>
      </c>
      <c r="B188" s="35" t="s">
        <v>99</v>
      </c>
      <c r="C188" s="72" t="s">
        <v>346</v>
      </c>
      <c r="D188" s="72"/>
      <c r="E188" s="72"/>
      <c r="F188" s="33" t="s">
        <v>101</v>
      </c>
      <c r="G188" s="33"/>
      <c r="H188" s="33"/>
      <c r="I188" s="33" t="s">
        <v>903</v>
      </c>
      <c r="J188" s="36"/>
      <c r="K188" s="33"/>
      <c r="L188" s="36"/>
      <c r="M188" s="33"/>
      <c r="N188" s="37"/>
      <c r="V188" s="4"/>
      <c r="W188" s="5"/>
      <c r="X188" s="5"/>
      <c r="AA188" s="2" t="s">
        <v>61</v>
      </c>
      <c r="AC188" s="5"/>
    </row>
    <row r="189" spans="1:29" s="3" customFormat="1" ht="22.5" x14ac:dyDescent="0.2">
      <c r="A189" s="38"/>
      <c r="B189" s="39"/>
      <c r="C189" s="71" t="s">
        <v>904</v>
      </c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V189" s="4"/>
      <c r="W189" s="5"/>
      <c r="X189" s="5"/>
      <c r="AA189" s="2" t="s">
        <v>110</v>
      </c>
      <c r="AC189" s="5"/>
    </row>
    <row r="190" spans="1:29" s="3" customFormat="1" ht="22.5" x14ac:dyDescent="0.2">
      <c r="A190" s="18"/>
      <c r="B190" s="40" t="s">
        <v>42</v>
      </c>
      <c r="C190" s="71" t="s">
        <v>48</v>
      </c>
      <c r="D190" s="71"/>
      <c r="E190" s="71"/>
      <c r="F190" s="38"/>
      <c r="G190" s="38"/>
      <c r="H190" s="38"/>
      <c r="I190" s="38"/>
      <c r="J190" s="41">
        <v>76.75</v>
      </c>
      <c r="K190" s="38"/>
      <c r="L190" s="41">
        <v>43.29</v>
      </c>
      <c r="M190" s="38"/>
      <c r="N190" s="42"/>
      <c r="V190" s="4"/>
      <c r="W190" s="5"/>
      <c r="X190" s="5"/>
      <c r="AA190" s="2" t="s">
        <v>113</v>
      </c>
      <c r="AC190" s="5"/>
    </row>
    <row r="191" spans="1:29" s="3" customFormat="1" ht="12" x14ac:dyDescent="0.2">
      <c r="A191" s="18"/>
      <c r="B191" s="40" t="s">
        <v>49</v>
      </c>
      <c r="C191" s="71" t="s">
        <v>50</v>
      </c>
      <c r="D191" s="71"/>
      <c r="E191" s="71"/>
      <c r="F191" s="38"/>
      <c r="G191" s="38"/>
      <c r="H191" s="38"/>
      <c r="I191" s="38"/>
      <c r="J191" s="41">
        <v>3030.55</v>
      </c>
      <c r="K191" s="38"/>
      <c r="L191" s="41">
        <v>1709.23</v>
      </c>
      <c r="M191" s="38"/>
      <c r="N191" s="42"/>
      <c r="V191" s="4"/>
      <c r="W191" s="5"/>
      <c r="X191" s="5"/>
      <c r="AC191" s="5" t="s">
        <v>69</v>
      </c>
    </row>
    <row r="192" spans="1:29" s="3" customFormat="1" ht="33.75" x14ac:dyDescent="0.2">
      <c r="A192" s="18"/>
      <c r="B192" s="40" t="s">
        <v>51</v>
      </c>
      <c r="C192" s="71" t="s">
        <v>52</v>
      </c>
      <c r="D192" s="71"/>
      <c r="E192" s="71"/>
      <c r="F192" s="38"/>
      <c r="G192" s="38"/>
      <c r="H192" s="38"/>
      <c r="I192" s="38"/>
      <c r="J192" s="41">
        <v>385.16</v>
      </c>
      <c r="K192" s="38"/>
      <c r="L192" s="41">
        <v>217.23</v>
      </c>
      <c r="M192" s="38"/>
      <c r="N192" s="42"/>
      <c r="V192" s="4"/>
      <c r="W192" s="5"/>
      <c r="X192" s="5" t="s">
        <v>362</v>
      </c>
      <c r="AC192" s="5"/>
    </row>
    <row r="193" spans="1:30" s="3" customFormat="1" ht="12" x14ac:dyDescent="0.2">
      <c r="A193" s="18"/>
      <c r="B193" s="40" t="s">
        <v>75</v>
      </c>
      <c r="C193" s="71" t="s">
        <v>104</v>
      </c>
      <c r="D193" s="71"/>
      <c r="E193" s="71"/>
      <c r="F193" s="38"/>
      <c r="G193" s="38"/>
      <c r="H193" s="38"/>
      <c r="I193" s="38"/>
      <c r="J193" s="41">
        <v>4.34</v>
      </c>
      <c r="K193" s="38"/>
      <c r="L193" s="41">
        <v>2.4500000000000002</v>
      </c>
      <c r="M193" s="38"/>
      <c r="N193" s="42"/>
      <c r="V193" s="4"/>
      <c r="W193" s="5"/>
      <c r="X193" s="5"/>
      <c r="AC193" s="5"/>
      <c r="AD193" s="2" t="s">
        <v>363</v>
      </c>
    </row>
    <row r="194" spans="1:30" s="3" customFormat="1" ht="12" x14ac:dyDescent="0.2">
      <c r="A194" s="18"/>
      <c r="B194" s="40"/>
      <c r="C194" s="71" t="s">
        <v>53</v>
      </c>
      <c r="D194" s="71"/>
      <c r="E194" s="71"/>
      <c r="F194" s="38" t="s">
        <v>54</v>
      </c>
      <c r="G194" s="38" t="s">
        <v>105</v>
      </c>
      <c r="H194" s="38"/>
      <c r="I194" s="38" t="s">
        <v>905</v>
      </c>
      <c r="J194" s="41"/>
      <c r="K194" s="38"/>
      <c r="L194" s="41"/>
      <c r="M194" s="38"/>
      <c r="N194" s="42"/>
      <c r="V194" s="4"/>
      <c r="W194" s="5"/>
      <c r="X194" s="5"/>
      <c r="Z194" s="2" t="s">
        <v>50</v>
      </c>
      <c r="AC194" s="5"/>
    </row>
    <row r="195" spans="1:30" s="3" customFormat="1" ht="12" x14ac:dyDescent="0.2">
      <c r="A195" s="18"/>
      <c r="B195" s="40"/>
      <c r="C195" s="71" t="s">
        <v>57</v>
      </c>
      <c r="D195" s="71"/>
      <c r="E195" s="71"/>
      <c r="F195" s="38" t="s">
        <v>54</v>
      </c>
      <c r="G195" s="38" t="s">
        <v>107</v>
      </c>
      <c r="H195" s="38"/>
      <c r="I195" s="38" t="s">
        <v>906</v>
      </c>
      <c r="J195" s="41"/>
      <c r="K195" s="38"/>
      <c r="L195" s="41"/>
      <c r="M195" s="38"/>
      <c r="N195" s="42"/>
      <c r="V195" s="4"/>
      <c r="W195" s="5"/>
      <c r="X195" s="5"/>
      <c r="Z195" s="2" t="s">
        <v>52</v>
      </c>
      <c r="AC195" s="5"/>
    </row>
    <row r="196" spans="1:30" s="3" customFormat="1" ht="12" x14ac:dyDescent="0.2">
      <c r="A196" s="18"/>
      <c r="B196" s="40"/>
      <c r="C196" s="71" t="s">
        <v>60</v>
      </c>
      <c r="D196" s="71"/>
      <c r="E196" s="71"/>
      <c r="F196" s="38"/>
      <c r="G196" s="38"/>
      <c r="H196" s="38"/>
      <c r="I196" s="38"/>
      <c r="J196" s="41">
        <v>3111.64</v>
      </c>
      <c r="K196" s="38"/>
      <c r="L196" s="41">
        <v>1754.97</v>
      </c>
      <c r="M196" s="38"/>
      <c r="N196" s="42"/>
      <c r="V196" s="4"/>
      <c r="W196" s="5"/>
      <c r="X196" s="5"/>
      <c r="AA196" s="2" t="s">
        <v>57</v>
      </c>
      <c r="AC196" s="5"/>
    </row>
    <row r="197" spans="1:30" s="3" customFormat="1" ht="12" x14ac:dyDescent="0.2">
      <c r="A197" s="18"/>
      <c r="B197" s="40"/>
      <c r="C197" s="71" t="s">
        <v>61</v>
      </c>
      <c r="D197" s="71"/>
      <c r="E197" s="71"/>
      <c r="F197" s="38"/>
      <c r="G197" s="38"/>
      <c r="H197" s="38"/>
      <c r="I197" s="38"/>
      <c r="J197" s="41"/>
      <c r="K197" s="38"/>
      <c r="L197" s="41">
        <v>260.52</v>
      </c>
      <c r="M197" s="38"/>
      <c r="N197" s="42"/>
      <c r="V197" s="4"/>
      <c r="W197" s="5"/>
      <c r="X197" s="5"/>
      <c r="AB197" s="2" t="s">
        <v>60</v>
      </c>
      <c r="AC197" s="5"/>
    </row>
    <row r="198" spans="1:30" s="3" customFormat="1" ht="22.5" x14ac:dyDescent="0.2">
      <c r="A198" s="18"/>
      <c r="B198" s="40" t="s">
        <v>109</v>
      </c>
      <c r="C198" s="71" t="s">
        <v>110</v>
      </c>
      <c r="D198" s="71"/>
      <c r="E198" s="71"/>
      <c r="F198" s="38" t="s">
        <v>64</v>
      </c>
      <c r="G198" s="38" t="s">
        <v>111</v>
      </c>
      <c r="H198" s="38"/>
      <c r="I198" s="38" t="s">
        <v>111</v>
      </c>
      <c r="J198" s="41"/>
      <c r="K198" s="38"/>
      <c r="L198" s="41">
        <v>239.68</v>
      </c>
      <c r="M198" s="38"/>
      <c r="N198" s="42"/>
      <c r="V198" s="4"/>
      <c r="W198" s="5"/>
      <c r="X198" s="5"/>
      <c r="AA198" s="2" t="s">
        <v>61</v>
      </c>
      <c r="AC198" s="5"/>
    </row>
    <row r="199" spans="1:30" s="3" customFormat="1" ht="22.5" x14ac:dyDescent="0.2">
      <c r="A199" s="18"/>
      <c r="B199" s="40" t="s">
        <v>112</v>
      </c>
      <c r="C199" s="71" t="s">
        <v>113</v>
      </c>
      <c r="D199" s="71"/>
      <c r="E199" s="71"/>
      <c r="F199" s="38" t="s">
        <v>64</v>
      </c>
      <c r="G199" s="38" t="s">
        <v>114</v>
      </c>
      <c r="H199" s="38"/>
      <c r="I199" s="38" t="s">
        <v>114</v>
      </c>
      <c r="J199" s="41"/>
      <c r="K199" s="38"/>
      <c r="L199" s="41">
        <v>119.84</v>
      </c>
      <c r="M199" s="38"/>
      <c r="N199" s="42"/>
      <c r="V199" s="4"/>
      <c r="W199" s="5"/>
      <c r="X199" s="5"/>
      <c r="AA199" s="2" t="s">
        <v>110</v>
      </c>
      <c r="AC199" s="5"/>
    </row>
    <row r="200" spans="1:30" s="3" customFormat="1" ht="22.5" x14ac:dyDescent="0.2">
      <c r="A200" s="33"/>
      <c r="B200" s="35"/>
      <c r="C200" s="72" t="s">
        <v>69</v>
      </c>
      <c r="D200" s="72"/>
      <c r="E200" s="72"/>
      <c r="F200" s="33"/>
      <c r="G200" s="33"/>
      <c r="H200" s="33"/>
      <c r="I200" s="33"/>
      <c r="J200" s="36"/>
      <c r="K200" s="33"/>
      <c r="L200" s="36">
        <v>2114.4899999999998</v>
      </c>
      <c r="M200" s="38"/>
      <c r="N200" s="37"/>
      <c r="V200" s="4"/>
      <c r="W200" s="5"/>
      <c r="X200" s="5"/>
      <c r="AA200" s="2" t="s">
        <v>113</v>
      </c>
      <c r="AC200" s="5"/>
    </row>
    <row r="201" spans="1:30" s="3" customFormat="1" ht="12" x14ac:dyDescent="0.2">
      <c r="A201" s="33" t="s">
        <v>255</v>
      </c>
      <c r="B201" s="35" t="s">
        <v>351</v>
      </c>
      <c r="C201" s="72" t="s">
        <v>352</v>
      </c>
      <c r="D201" s="72"/>
      <c r="E201" s="72"/>
      <c r="F201" s="33" t="s">
        <v>72</v>
      </c>
      <c r="G201" s="33"/>
      <c r="H201" s="33"/>
      <c r="I201" s="33" t="s">
        <v>907</v>
      </c>
      <c r="J201" s="36">
        <v>11.42</v>
      </c>
      <c r="K201" s="33"/>
      <c r="L201" s="36">
        <v>12752.94</v>
      </c>
      <c r="M201" s="33"/>
      <c r="N201" s="37"/>
      <c r="V201" s="4"/>
      <c r="W201" s="5"/>
      <c r="X201" s="5"/>
      <c r="AC201" s="5" t="s">
        <v>69</v>
      </c>
    </row>
    <row r="202" spans="1:30" s="3" customFormat="1" ht="45" x14ac:dyDescent="0.2">
      <c r="A202" s="38"/>
      <c r="B202" s="39"/>
      <c r="C202" s="71" t="s">
        <v>908</v>
      </c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V202" s="4"/>
      <c r="W202" s="5"/>
      <c r="X202" s="5" t="s">
        <v>346</v>
      </c>
      <c r="AC202" s="5"/>
    </row>
    <row r="203" spans="1:30" s="3" customFormat="1" ht="12" x14ac:dyDescent="0.2">
      <c r="A203" s="33" t="s">
        <v>282</v>
      </c>
      <c r="B203" s="35" t="s">
        <v>408</v>
      </c>
      <c r="C203" s="72" t="s">
        <v>409</v>
      </c>
      <c r="D203" s="72"/>
      <c r="E203" s="72"/>
      <c r="F203" s="33" t="s">
        <v>410</v>
      </c>
      <c r="G203" s="33"/>
      <c r="H203" s="33"/>
      <c r="I203" s="33" t="s">
        <v>1203</v>
      </c>
      <c r="J203" s="36"/>
      <c r="K203" s="33"/>
      <c r="L203" s="36"/>
      <c r="M203" s="33"/>
      <c r="N203" s="37"/>
      <c r="V203" s="4"/>
      <c r="W203" s="5"/>
      <c r="X203" s="5"/>
      <c r="Y203" s="2" t="s">
        <v>904</v>
      </c>
      <c r="AC203" s="5"/>
    </row>
    <row r="204" spans="1:30" s="3" customFormat="1" ht="12" x14ac:dyDescent="0.2">
      <c r="A204" s="38"/>
      <c r="B204" s="39"/>
      <c r="C204" s="71" t="s">
        <v>1204</v>
      </c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V204" s="4"/>
      <c r="W204" s="5"/>
      <c r="X204" s="5"/>
      <c r="Z204" s="2" t="s">
        <v>48</v>
      </c>
      <c r="AC204" s="5"/>
    </row>
    <row r="205" spans="1:30" s="3" customFormat="1" ht="12" x14ac:dyDescent="0.2">
      <c r="A205" s="18"/>
      <c r="B205" s="40" t="s">
        <v>42</v>
      </c>
      <c r="C205" s="71" t="s">
        <v>48</v>
      </c>
      <c r="D205" s="71"/>
      <c r="E205" s="71"/>
      <c r="F205" s="38"/>
      <c r="G205" s="38"/>
      <c r="H205" s="38"/>
      <c r="I205" s="38"/>
      <c r="J205" s="41">
        <v>214.27</v>
      </c>
      <c r="K205" s="38"/>
      <c r="L205" s="41">
        <v>1220.48</v>
      </c>
      <c r="M205" s="38"/>
      <c r="N205" s="42"/>
      <c r="V205" s="4"/>
      <c r="W205" s="5"/>
      <c r="X205" s="5"/>
      <c r="Z205" s="2" t="s">
        <v>50</v>
      </c>
      <c r="AC205" s="5"/>
    </row>
    <row r="206" spans="1:30" s="3" customFormat="1" ht="12" x14ac:dyDescent="0.2">
      <c r="A206" s="18"/>
      <c r="B206" s="40" t="s">
        <v>49</v>
      </c>
      <c r="C206" s="71" t="s">
        <v>50</v>
      </c>
      <c r="D206" s="71"/>
      <c r="E206" s="71"/>
      <c r="F206" s="38"/>
      <c r="G206" s="38"/>
      <c r="H206" s="38"/>
      <c r="I206" s="38"/>
      <c r="J206" s="41">
        <v>286.27999999999997</v>
      </c>
      <c r="K206" s="38"/>
      <c r="L206" s="41">
        <v>1630.65</v>
      </c>
      <c r="M206" s="38"/>
      <c r="N206" s="42"/>
      <c r="V206" s="4"/>
      <c r="W206" s="5"/>
      <c r="X206" s="5"/>
      <c r="Z206" s="2" t="s">
        <v>52</v>
      </c>
      <c r="AC206" s="5"/>
    </row>
    <row r="207" spans="1:30" s="3" customFormat="1" ht="12" x14ac:dyDescent="0.2">
      <c r="A207" s="18"/>
      <c r="B207" s="40" t="s">
        <v>51</v>
      </c>
      <c r="C207" s="71" t="s">
        <v>52</v>
      </c>
      <c r="D207" s="71"/>
      <c r="E207" s="71"/>
      <c r="F207" s="38"/>
      <c r="G207" s="38"/>
      <c r="H207" s="38"/>
      <c r="I207" s="38"/>
      <c r="J207" s="41">
        <v>33.75</v>
      </c>
      <c r="K207" s="38"/>
      <c r="L207" s="41">
        <v>192.24</v>
      </c>
      <c r="M207" s="38"/>
      <c r="N207" s="42"/>
      <c r="V207" s="4"/>
      <c r="W207" s="5"/>
      <c r="X207" s="5"/>
      <c r="Z207" s="2" t="s">
        <v>104</v>
      </c>
      <c r="AC207" s="5"/>
    </row>
    <row r="208" spans="1:30" s="3" customFormat="1" ht="12" x14ac:dyDescent="0.2">
      <c r="A208" s="18"/>
      <c r="B208" s="40"/>
      <c r="C208" s="71" t="s">
        <v>53</v>
      </c>
      <c r="D208" s="71"/>
      <c r="E208" s="71"/>
      <c r="F208" s="38" t="s">
        <v>54</v>
      </c>
      <c r="G208" s="38" t="s">
        <v>411</v>
      </c>
      <c r="H208" s="38"/>
      <c r="I208" s="38" t="s">
        <v>1205</v>
      </c>
      <c r="J208" s="41"/>
      <c r="K208" s="38"/>
      <c r="L208" s="41"/>
      <c r="M208" s="38"/>
      <c r="N208" s="42"/>
      <c r="V208" s="4"/>
      <c r="W208" s="5"/>
      <c r="X208" s="5"/>
      <c r="AA208" s="2" t="s">
        <v>53</v>
      </c>
      <c r="AC208" s="5"/>
    </row>
    <row r="209" spans="1:29" s="3" customFormat="1" ht="12" x14ac:dyDescent="0.2">
      <c r="A209" s="18"/>
      <c r="B209" s="40"/>
      <c r="C209" s="71" t="s">
        <v>57</v>
      </c>
      <c r="D209" s="71"/>
      <c r="E209" s="71"/>
      <c r="F209" s="38" t="s">
        <v>54</v>
      </c>
      <c r="G209" s="38" t="s">
        <v>412</v>
      </c>
      <c r="H209" s="38"/>
      <c r="I209" s="38" t="s">
        <v>1206</v>
      </c>
      <c r="J209" s="41"/>
      <c r="K209" s="38"/>
      <c r="L209" s="41"/>
      <c r="M209" s="38"/>
      <c r="N209" s="42"/>
      <c r="V209" s="4"/>
      <c r="W209" s="5"/>
      <c r="X209" s="5"/>
      <c r="AA209" s="2" t="s">
        <v>57</v>
      </c>
      <c r="AC209" s="5"/>
    </row>
    <row r="210" spans="1:29" s="3" customFormat="1" ht="12" x14ac:dyDescent="0.2">
      <c r="A210" s="18"/>
      <c r="B210" s="40"/>
      <c r="C210" s="71" t="s">
        <v>60</v>
      </c>
      <c r="D210" s="71"/>
      <c r="E210" s="71"/>
      <c r="F210" s="38"/>
      <c r="G210" s="38"/>
      <c r="H210" s="38"/>
      <c r="I210" s="38"/>
      <c r="J210" s="41">
        <v>500.55</v>
      </c>
      <c r="K210" s="38"/>
      <c r="L210" s="41">
        <v>2851.13</v>
      </c>
      <c r="M210" s="38"/>
      <c r="N210" s="42"/>
      <c r="V210" s="4"/>
      <c r="W210" s="5"/>
      <c r="X210" s="5"/>
      <c r="AB210" s="2" t="s">
        <v>60</v>
      </c>
      <c r="AC210" s="5"/>
    </row>
    <row r="211" spans="1:29" s="3" customFormat="1" ht="12" x14ac:dyDescent="0.2">
      <c r="A211" s="18"/>
      <c r="B211" s="40"/>
      <c r="C211" s="71" t="s">
        <v>61</v>
      </c>
      <c r="D211" s="71"/>
      <c r="E211" s="71"/>
      <c r="F211" s="38"/>
      <c r="G211" s="38"/>
      <c r="H211" s="38"/>
      <c r="I211" s="38"/>
      <c r="J211" s="41"/>
      <c r="K211" s="38"/>
      <c r="L211" s="41">
        <v>1412.72</v>
      </c>
      <c r="M211" s="38"/>
      <c r="N211" s="42"/>
      <c r="V211" s="4"/>
      <c r="W211" s="5"/>
      <c r="X211" s="5"/>
      <c r="AA211" s="2" t="s">
        <v>61</v>
      </c>
      <c r="AC211" s="5"/>
    </row>
    <row r="212" spans="1:29" s="3" customFormat="1" ht="22.5" x14ac:dyDescent="0.2">
      <c r="A212" s="18"/>
      <c r="B212" s="40" t="s">
        <v>413</v>
      </c>
      <c r="C212" s="71" t="s">
        <v>414</v>
      </c>
      <c r="D212" s="71"/>
      <c r="E212" s="71"/>
      <c r="F212" s="38" t="s">
        <v>64</v>
      </c>
      <c r="G212" s="38" t="s">
        <v>415</v>
      </c>
      <c r="H212" s="38"/>
      <c r="I212" s="38" t="s">
        <v>415</v>
      </c>
      <c r="J212" s="41"/>
      <c r="K212" s="38"/>
      <c r="L212" s="41">
        <v>1257.32</v>
      </c>
      <c r="M212" s="38"/>
      <c r="N212" s="42"/>
      <c r="V212" s="4"/>
      <c r="W212" s="5"/>
      <c r="X212" s="5"/>
      <c r="AA212" s="2" t="s">
        <v>110</v>
      </c>
      <c r="AC212" s="5"/>
    </row>
    <row r="213" spans="1:29" s="3" customFormat="1" ht="22.5" x14ac:dyDescent="0.2">
      <c r="A213" s="18"/>
      <c r="B213" s="40" t="s">
        <v>416</v>
      </c>
      <c r="C213" s="71" t="s">
        <v>417</v>
      </c>
      <c r="D213" s="71"/>
      <c r="E213" s="71"/>
      <c r="F213" s="38" t="s">
        <v>64</v>
      </c>
      <c r="G213" s="38" t="s">
        <v>418</v>
      </c>
      <c r="H213" s="38"/>
      <c r="I213" s="38" t="s">
        <v>418</v>
      </c>
      <c r="J213" s="41"/>
      <c r="K213" s="38"/>
      <c r="L213" s="41">
        <v>579.22</v>
      </c>
      <c r="M213" s="38"/>
      <c r="N213" s="42"/>
      <c r="V213" s="4"/>
      <c r="W213" s="5"/>
      <c r="X213" s="5"/>
      <c r="AA213" s="2" t="s">
        <v>113</v>
      </c>
      <c r="AC213" s="5"/>
    </row>
    <row r="214" spans="1:29" s="3" customFormat="1" ht="12" x14ac:dyDescent="0.2">
      <c r="A214" s="33"/>
      <c r="B214" s="35"/>
      <c r="C214" s="72" t="s">
        <v>69</v>
      </c>
      <c r="D214" s="72"/>
      <c r="E214" s="72"/>
      <c r="F214" s="33"/>
      <c r="G214" s="33"/>
      <c r="H214" s="33"/>
      <c r="I214" s="33"/>
      <c r="J214" s="36"/>
      <c r="K214" s="33"/>
      <c r="L214" s="36">
        <v>4687.67</v>
      </c>
      <c r="M214" s="38"/>
      <c r="N214" s="37"/>
      <c r="V214" s="4"/>
      <c r="W214" s="5"/>
      <c r="X214" s="5"/>
      <c r="AC214" s="5" t="s">
        <v>69</v>
      </c>
    </row>
    <row r="215" spans="1:29" s="3" customFormat="1" ht="45" x14ac:dyDescent="0.2">
      <c r="A215" s="89" t="s">
        <v>909</v>
      </c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V215" s="4"/>
      <c r="W215" s="5"/>
      <c r="X215" s="5" t="s">
        <v>352</v>
      </c>
      <c r="AC215" s="5"/>
    </row>
    <row r="216" spans="1:29" s="3" customFormat="1" ht="12" x14ac:dyDescent="0.2">
      <c r="A216" s="33" t="s">
        <v>297</v>
      </c>
      <c r="B216" s="35" t="s">
        <v>99</v>
      </c>
      <c r="C216" s="72" t="s">
        <v>346</v>
      </c>
      <c r="D216" s="72"/>
      <c r="E216" s="72"/>
      <c r="F216" s="33" t="s">
        <v>101</v>
      </c>
      <c r="G216" s="33"/>
      <c r="H216" s="33"/>
      <c r="I216" s="33" t="s">
        <v>910</v>
      </c>
      <c r="J216" s="36"/>
      <c r="K216" s="33"/>
      <c r="L216" s="36"/>
      <c r="M216" s="33"/>
      <c r="N216" s="37"/>
      <c r="V216" s="4"/>
      <c r="W216" s="5"/>
      <c r="X216" s="5"/>
      <c r="Y216" s="2" t="s">
        <v>908</v>
      </c>
      <c r="AC216" s="5"/>
    </row>
    <row r="217" spans="1:29" s="3" customFormat="1" ht="33.75" x14ac:dyDescent="0.2">
      <c r="A217" s="38"/>
      <c r="B217" s="39"/>
      <c r="C217" s="71" t="s">
        <v>911</v>
      </c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V217" s="4"/>
      <c r="W217" s="5"/>
      <c r="X217" s="5" t="s">
        <v>409</v>
      </c>
      <c r="AC217" s="5"/>
    </row>
    <row r="218" spans="1:29" s="3" customFormat="1" ht="12" x14ac:dyDescent="0.2">
      <c r="A218" s="18"/>
      <c r="B218" s="40" t="s">
        <v>42</v>
      </c>
      <c r="C218" s="71" t="s">
        <v>48</v>
      </c>
      <c r="D218" s="71"/>
      <c r="E218" s="71"/>
      <c r="F218" s="38"/>
      <c r="G218" s="38"/>
      <c r="H218" s="38"/>
      <c r="I218" s="38"/>
      <c r="J218" s="41">
        <v>76.75</v>
      </c>
      <c r="K218" s="38"/>
      <c r="L218" s="41">
        <v>88.65</v>
      </c>
      <c r="M218" s="38"/>
      <c r="N218" s="42"/>
      <c r="V218" s="4"/>
      <c r="W218" s="5"/>
      <c r="X218" s="5"/>
      <c r="Y218" s="2" t="s">
        <v>1204</v>
      </c>
      <c r="AC218" s="5"/>
    </row>
    <row r="219" spans="1:29" s="3" customFormat="1" ht="12" x14ac:dyDescent="0.2">
      <c r="A219" s="18"/>
      <c r="B219" s="40" t="s">
        <v>49</v>
      </c>
      <c r="C219" s="71" t="s">
        <v>50</v>
      </c>
      <c r="D219" s="71"/>
      <c r="E219" s="71"/>
      <c r="F219" s="38"/>
      <c r="G219" s="38"/>
      <c r="H219" s="38"/>
      <c r="I219" s="38"/>
      <c r="J219" s="41">
        <v>3030.55</v>
      </c>
      <c r="K219" s="38"/>
      <c r="L219" s="41">
        <v>3500.29</v>
      </c>
      <c r="M219" s="38"/>
      <c r="N219" s="42"/>
      <c r="V219" s="4"/>
      <c r="W219" s="5"/>
      <c r="X219" s="5"/>
      <c r="Z219" s="2" t="s">
        <v>48</v>
      </c>
      <c r="AC219" s="5"/>
    </row>
    <row r="220" spans="1:29" s="3" customFormat="1" ht="12" x14ac:dyDescent="0.2">
      <c r="A220" s="18"/>
      <c r="B220" s="40" t="s">
        <v>51</v>
      </c>
      <c r="C220" s="71" t="s">
        <v>52</v>
      </c>
      <c r="D220" s="71"/>
      <c r="E220" s="71"/>
      <c r="F220" s="38"/>
      <c r="G220" s="38"/>
      <c r="H220" s="38"/>
      <c r="I220" s="38"/>
      <c r="J220" s="41">
        <v>385.16</v>
      </c>
      <c r="K220" s="38"/>
      <c r="L220" s="41">
        <v>444.86</v>
      </c>
      <c r="M220" s="38"/>
      <c r="N220" s="42"/>
      <c r="V220" s="4"/>
      <c r="W220" s="5"/>
      <c r="X220" s="5"/>
      <c r="Z220" s="2" t="s">
        <v>50</v>
      </c>
      <c r="AC220" s="5"/>
    </row>
    <row r="221" spans="1:29" s="3" customFormat="1" ht="12" x14ac:dyDescent="0.2">
      <c r="A221" s="18"/>
      <c r="B221" s="40" t="s">
        <v>75</v>
      </c>
      <c r="C221" s="71" t="s">
        <v>104</v>
      </c>
      <c r="D221" s="71"/>
      <c r="E221" s="71"/>
      <c r="F221" s="38"/>
      <c r="G221" s="38"/>
      <c r="H221" s="38"/>
      <c r="I221" s="38"/>
      <c r="J221" s="41">
        <v>4.34</v>
      </c>
      <c r="K221" s="38"/>
      <c r="L221" s="41">
        <v>5.01</v>
      </c>
      <c r="M221" s="38"/>
      <c r="N221" s="42"/>
      <c r="V221" s="4"/>
      <c r="W221" s="5"/>
      <c r="X221" s="5"/>
      <c r="Z221" s="2" t="s">
        <v>52</v>
      </c>
      <c r="AC221" s="5"/>
    </row>
    <row r="222" spans="1:29" s="3" customFormat="1" ht="12" x14ac:dyDescent="0.2">
      <c r="A222" s="18"/>
      <c r="B222" s="40"/>
      <c r="C222" s="71" t="s">
        <v>53</v>
      </c>
      <c r="D222" s="71"/>
      <c r="E222" s="71"/>
      <c r="F222" s="38" t="s">
        <v>54</v>
      </c>
      <c r="G222" s="38" t="s">
        <v>105</v>
      </c>
      <c r="H222" s="38"/>
      <c r="I222" s="38" t="s">
        <v>912</v>
      </c>
      <c r="J222" s="41"/>
      <c r="K222" s="38"/>
      <c r="L222" s="41"/>
      <c r="M222" s="38"/>
      <c r="N222" s="42"/>
      <c r="V222" s="4"/>
      <c r="W222" s="5"/>
      <c r="X222" s="5"/>
      <c r="AA222" s="2" t="s">
        <v>53</v>
      </c>
      <c r="AC222" s="5"/>
    </row>
    <row r="223" spans="1:29" s="3" customFormat="1" ht="12" x14ac:dyDescent="0.2">
      <c r="A223" s="18"/>
      <c r="B223" s="40"/>
      <c r="C223" s="71" t="s">
        <v>57</v>
      </c>
      <c r="D223" s="71"/>
      <c r="E223" s="71"/>
      <c r="F223" s="38" t="s">
        <v>54</v>
      </c>
      <c r="G223" s="38" t="s">
        <v>107</v>
      </c>
      <c r="H223" s="38"/>
      <c r="I223" s="38" t="s">
        <v>913</v>
      </c>
      <c r="J223" s="41"/>
      <c r="K223" s="38"/>
      <c r="L223" s="41"/>
      <c r="M223" s="38"/>
      <c r="N223" s="42"/>
      <c r="V223" s="4"/>
      <c r="W223" s="5"/>
      <c r="X223" s="5"/>
      <c r="AA223" s="2" t="s">
        <v>57</v>
      </c>
      <c r="AC223" s="5"/>
    </row>
    <row r="224" spans="1:29" s="3" customFormat="1" ht="12" x14ac:dyDescent="0.2">
      <c r="A224" s="18"/>
      <c r="B224" s="40"/>
      <c r="C224" s="71" t="s">
        <v>60</v>
      </c>
      <c r="D224" s="71"/>
      <c r="E224" s="71"/>
      <c r="F224" s="38"/>
      <c r="G224" s="38"/>
      <c r="H224" s="38"/>
      <c r="I224" s="38"/>
      <c r="J224" s="41">
        <v>3111.64</v>
      </c>
      <c r="K224" s="38"/>
      <c r="L224" s="41">
        <v>3593.95</v>
      </c>
      <c r="M224" s="38"/>
      <c r="N224" s="42"/>
      <c r="V224" s="4"/>
      <c r="W224" s="5"/>
      <c r="X224" s="5"/>
      <c r="AB224" s="2" t="s">
        <v>60</v>
      </c>
      <c r="AC224" s="5"/>
    </row>
    <row r="225" spans="1:29" s="3" customFormat="1" ht="12" x14ac:dyDescent="0.2">
      <c r="A225" s="18"/>
      <c r="B225" s="40"/>
      <c r="C225" s="71" t="s">
        <v>61</v>
      </c>
      <c r="D225" s="71"/>
      <c r="E225" s="71"/>
      <c r="F225" s="38"/>
      <c r="G225" s="38"/>
      <c r="H225" s="38"/>
      <c r="I225" s="38"/>
      <c r="J225" s="41"/>
      <c r="K225" s="38"/>
      <c r="L225" s="41">
        <v>533.51</v>
      </c>
      <c r="M225" s="38"/>
      <c r="N225" s="42"/>
      <c r="V225" s="4"/>
      <c r="W225" s="5"/>
      <c r="X225" s="5"/>
      <c r="AA225" s="2" t="s">
        <v>61</v>
      </c>
      <c r="AC225" s="5"/>
    </row>
    <row r="226" spans="1:29" s="3" customFormat="1" ht="33.75" x14ac:dyDescent="0.2">
      <c r="A226" s="18"/>
      <c r="B226" s="40" t="s">
        <v>109</v>
      </c>
      <c r="C226" s="71" t="s">
        <v>110</v>
      </c>
      <c r="D226" s="71"/>
      <c r="E226" s="71"/>
      <c r="F226" s="38" t="s">
        <v>64</v>
      </c>
      <c r="G226" s="38" t="s">
        <v>111</v>
      </c>
      <c r="H226" s="38"/>
      <c r="I226" s="38" t="s">
        <v>111</v>
      </c>
      <c r="J226" s="41"/>
      <c r="K226" s="38"/>
      <c r="L226" s="41">
        <v>490.83</v>
      </c>
      <c r="M226" s="38"/>
      <c r="N226" s="42"/>
      <c r="V226" s="4"/>
      <c r="W226" s="5"/>
      <c r="X226" s="5"/>
      <c r="AA226" s="2" t="s">
        <v>414</v>
      </c>
      <c r="AC226" s="5"/>
    </row>
    <row r="227" spans="1:29" s="3" customFormat="1" ht="33.75" x14ac:dyDescent="0.2">
      <c r="A227" s="18"/>
      <c r="B227" s="40" t="s">
        <v>112</v>
      </c>
      <c r="C227" s="71" t="s">
        <v>113</v>
      </c>
      <c r="D227" s="71"/>
      <c r="E227" s="71"/>
      <c r="F227" s="38" t="s">
        <v>64</v>
      </c>
      <c r="G227" s="38" t="s">
        <v>114</v>
      </c>
      <c r="H227" s="38"/>
      <c r="I227" s="38" t="s">
        <v>114</v>
      </c>
      <c r="J227" s="41"/>
      <c r="K227" s="38"/>
      <c r="L227" s="41">
        <v>245.41</v>
      </c>
      <c r="M227" s="38"/>
      <c r="N227" s="42"/>
      <c r="V227" s="4"/>
      <c r="W227" s="5"/>
      <c r="X227" s="5"/>
      <c r="AA227" s="2" t="s">
        <v>417</v>
      </c>
      <c r="AC227" s="5"/>
    </row>
    <row r="228" spans="1:29" s="3" customFormat="1" ht="12" x14ac:dyDescent="0.2">
      <c r="A228" s="33"/>
      <c r="B228" s="35"/>
      <c r="C228" s="72" t="s">
        <v>69</v>
      </c>
      <c r="D228" s="72"/>
      <c r="E228" s="72"/>
      <c r="F228" s="33"/>
      <c r="G228" s="33"/>
      <c r="H228" s="33"/>
      <c r="I228" s="33"/>
      <c r="J228" s="36"/>
      <c r="K228" s="33"/>
      <c r="L228" s="36">
        <v>4330.1899999999996</v>
      </c>
      <c r="M228" s="38"/>
      <c r="N228" s="37"/>
      <c r="V228" s="4"/>
      <c r="W228" s="5"/>
      <c r="X228" s="5"/>
      <c r="AC228" s="5" t="s">
        <v>69</v>
      </c>
    </row>
    <row r="229" spans="1:29" s="3" customFormat="1" ht="12" x14ac:dyDescent="0.2">
      <c r="A229" s="33" t="s">
        <v>302</v>
      </c>
      <c r="B229" s="35" t="s">
        <v>914</v>
      </c>
      <c r="C229" s="72" t="s">
        <v>915</v>
      </c>
      <c r="D229" s="72"/>
      <c r="E229" s="72"/>
      <c r="F229" s="33" t="s">
        <v>72</v>
      </c>
      <c r="G229" s="33"/>
      <c r="H229" s="33"/>
      <c r="I229" s="33" t="s">
        <v>916</v>
      </c>
      <c r="J229" s="36">
        <v>2.91</v>
      </c>
      <c r="K229" s="33"/>
      <c r="L229" s="36">
        <v>6654.88</v>
      </c>
      <c r="M229" s="33"/>
      <c r="N229" s="37"/>
      <c r="V229" s="4"/>
      <c r="W229" s="5" t="s">
        <v>909</v>
      </c>
      <c r="X229" s="5"/>
      <c r="AC229" s="5"/>
    </row>
    <row r="230" spans="1:29" s="3" customFormat="1" ht="45" x14ac:dyDescent="0.2">
      <c r="A230" s="38"/>
      <c r="B230" s="39"/>
      <c r="C230" s="71" t="s">
        <v>917</v>
      </c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V230" s="4"/>
      <c r="W230" s="5"/>
      <c r="X230" s="5" t="s">
        <v>346</v>
      </c>
      <c r="AC230" s="5"/>
    </row>
    <row r="231" spans="1:29" s="3" customFormat="1" ht="12" x14ac:dyDescent="0.2">
      <c r="A231" s="33" t="s">
        <v>310</v>
      </c>
      <c r="B231" s="35" t="s">
        <v>1207</v>
      </c>
      <c r="C231" s="72" t="s">
        <v>1208</v>
      </c>
      <c r="D231" s="72"/>
      <c r="E231" s="72"/>
      <c r="F231" s="33" t="s">
        <v>410</v>
      </c>
      <c r="G231" s="33"/>
      <c r="H231" s="33"/>
      <c r="I231" s="33" t="s">
        <v>1209</v>
      </c>
      <c r="J231" s="36"/>
      <c r="K231" s="33"/>
      <c r="L231" s="36"/>
      <c r="M231" s="33"/>
      <c r="N231" s="37"/>
      <c r="V231" s="4"/>
      <c r="W231" s="5"/>
      <c r="X231" s="5"/>
      <c r="Y231" s="2" t="s">
        <v>911</v>
      </c>
      <c r="AC231" s="5"/>
    </row>
    <row r="232" spans="1:29" s="3" customFormat="1" ht="12" x14ac:dyDescent="0.2">
      <c r="A232" s="38"/>
      <c r="B232" s="39"/>
      <c r="C232" s="71" t="s">
        <v>1210</v>
      </c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V232" s="4"/>
      <c r="W232" s="5"/>
      <c r="X232" s="5"/>
      <c r="Z232" s="2" t="s">
        <v>48</v>
      </c>
      <c r="AC232" s="5"/>
    </row>
    <row r="233" spans="1:29" s="3" customFormat="1" ht="12" x14ac:dyDescent="0.2">
      <c r="A233" s="18"/>
      <c r="B233" s="40" t="s">
        <v>49</v>
      </c>
      <c r="C233" s="71" t="s">
        <v>50</v>
      </c>
      <c r="D233" s="71"/>
      <c r="E233" s="71"/>
      <c r="F233" s="38"/>
      <c r="G233" s="38"/>
      <c r="H233" s="38"/>
      <c r="I233" s="38"/>
      <c r="J233" s="41">
        <v>94.97</v>
      </c>
      <c r="K233" s="38"/>
      <c r="L233" s="41">
        <v>365.54</v>
      </c>
      <c r="M233" s="38"/>
      <c r="N233" s="42"/>
      <c r="V233" s="4"/>
      <c r="W233" s="5"/>
      <c r="X233" s="5"/>
      <c r="Z233" s="2" t="s">
        <v>50</v>
      </c>
      <c r="AC233" s="5"/>
    </row>
    <row r="234" spans="1:29" s="3" customFormat="1" ht="12" x14ac:dyDescent="0.2">
      <c r="A234" s="18"/>
      <c r="B234" s="40" t="s">
        <v>51</v>
      </c>
      <c r="C234" s="71" t="s">
        <v>52</v>
      </c>
      <c r="D234" s="71"/>
      <c r="E234" s="71"/>
      <c r="F234" s="38"/>
      <c r="G234" s="38"/>
      <c r="H234" s="38"/>
      <c r="I234" s="38"/>
      <c r="J234" s="41">
        <v>13.37</v>
      </c>
      <c r="K234" s="38"/>
      <c r="L234" s="41">
        <v>51.46</v>
      </c>
      <c r="M234" s="38"/>
      <c r="N234" s="42"/>
      <c r="V234" s="4"/>
      <c r="W234" s="5"/>
      <c r="X234" s="5"/>
      <c r="Z234" s="2" t="s">
        <v>52</v>
      </c>
      <c r="AC234" s="5"/>
    </row>
    <row r="235" spans="1:29" s="3" customFormat="1" ht="12" x14ac:dyDescent="0.2">
      <c r="A235" s="18"/>
      <c r="B235" s="40"/>
      <c r="C235" s="71" t="s">
        <v>57</v>
      </c>
      <c r="D235" s="71"/>
      <c r="E235" s="71"/>
      <c r="F235" s="38" t="s">
        <v>54</v>
      </c>
      <c r="G235" s="38" t="s">
        <v>1211</v>
      </c>
      <c r="H235" s="38"/>
      <c r="I235" s="38" t="s">
        <v>1212</v>
      </c>
      <c r="J235" s="41"/>
      <c r="K235" s="38"/>
      <c r="L235" s="41"/>
      <c r="M235" s="38"/>
      <c r="N235" s="42"/>
      <c r="V235" s="4"/>
      <c r="W235" s="5"/>
      <c r="X235" s="5"/>
      <c r="Z235" s="2" t="s">
        <v>104</v>
      </c>
      <c r="AC235" s="5"/>
    </row>
    <row r="236" spans="1:29" s="3" customFormat="1" ht="12" x14ac:dyDescent="0.2">
      <c r="A236" s="18"/>
      <c r="B236" s="40"/>
      <c r="C236" s="71" t="s">
        <v>60</v>
      </c>
      <c r="D236" s="71"/>
      <c r="E236" s="71"/>
      <c r="F236" s="38"/>
      <c r="G236" s="38"/>
      <c r="H236" s="38"/>
      <c r="I236" s="38"/>
      <c r="J236" s="41">
        <v>94.97</v>
      </c>
      <c r="K236" s="38"/>
      <c r="L236" s="41">
        <v>365.54</v>
      </c>
      <c r="M236" s="38"/>
      <c r="N236" s="42"/>
      <c r="V236" s="4"/>
      <c r="W236" s="5"/>
      <c r="X236" s="5"/>
      <c r="AA236" s="2" t="s">
        <v>53</v>
      </c>
      <c r="AC236" s="5"/>
    </row>
    <row r="237" spans="1:29" s="3" customFormat="1" ht="12" x14ac:dyDescent="0.2">
      <c r="A237" s="18"/>
      <c r="B237" s="40"/>
      <c r="C237" s="71" t="s">
        <v>61</v>
      </c>
      <c r="D237" s="71"/>
      <c r="E237" s="71"/>
      <c r="F237" s="38"/>
      <c r="G237" s="38"/>
      <c r="H237" s="38"/>
      <c r="I237" s="38"/>
      <c r="J237" s="41"/>
      <c r="K237" s="38"/>
      <c r="L237" s="41">
        <v>51.46</v>
      </c>
      <c r="M237" s="38"/>
      <c r="N237" s="42"/>
      <c r="V237" s="4"/>
      <c r="W237" s="5"/>
      <c r="X237" s="5"/>
      <c r="AA237" s="2" t="s">
        <v>57</v>
      </c>
      <c r="AC237" s="5"/>
    </row>
    <row r="238" spans="1:29" s="3" customFormat="1" ht="22.5" x14ac:dyDescent="0.2">
      <c r="A238" s="18"/>
      <c r="B238" s="40" t="s">
        <v>413</v>
      </c>
      <c r="C238" s="71" t="s">
        <v>414</v>
      </c>
      <c r="D238" s="71"/>
      <c r="E238" s="71"/>
      <c r="F238" s="38" t="s">
        <v>64</v>
      </c>
      <c r="G238" s="38" t="s">
        <v>415</v>
      </c>
      <c r="H238" s="38"/>
      <c r="I238" s="38" t="s">
        <v>415</v>
      </c>
      <c r="J238" s="41"/>
      <c r="K238" s="38"/>
      <c r="L238" s="41">
        <v>45.8</v>
      </c>
      <c r="M238" s="38"/>
      <c r="N238" s="42"/>
      <c r="V238" s="4"/>
      <c r="W238" s="5"/>
      <c r="X238" s="5"/>
      <c r="AB238" s="2" t="s">
        <v>60</v>
      </c>
      <c r="AC238" s="5"/>
    </row>
    <row r="239" spans="1:29" s="3" customFormat="1" ht="22.5" x14ac:dyDescent="0.2">
      <c r="A239" s="18"/>
      <c r="B239" s="40" t="s">
        <v>416</v>
      </c>
      <c r="C239" s="71" t="s">
        <v>417</v>
      </c>
      <c r="D239" s="71"/>
      <c r="E239" s="71"/>
      <c r="F239" s="38" t="s">
        <v>64</v>
      </c>
      <c r="G239" s="38" t="s">
        <v>418</v>
      </c>
      <c r="H239" s="38"/>
      <c r="I239" s="38" t="s">
        <v>418</v>
      </c>
      <c r="J239" s="41"/>
      <c r="K239" s="38"/>
      <c r="L239" s="41">
        <v>21.1</v>
      </c>
      <c r="M239" s="38"/>
      <c r="N239" s="42"/>
      <c r="V239" s="4"/>
      <c r="W239" s="5"/>
      <c r="X239" s="5"/>
      <c r="AA239" s="2" t="s">
        <v>61</v>
      </c>
      <c r="AC239" s="5"/>
    </row>
    <row r="240" spans="1:29" s="3" customFormat="1" ht="22.5" x14ac:dyDescent="0.2">
      <c r="A240" s="33"/>
      <c r="B240" s="35"/>
      <c r="C240" s="72" t="s">
        <v>69</v>
      </c>
      <c r="D240" s="72"/>
      <c r="E240" s="72"/>
      <c r="F240" s="33"/>
      <c r="G240" s="33"/>
      <c r="H240" s="33"/>
      <c r="I240" s="33"/>
      <c r="J240" s="36"/>
      <c r="K240" s="33"/>
      <c r="L240" s="36">
        <v>432.44</v>
      </c>
      <c r="M240" s="38"/>
      <c r="N240" s="37"/>
      <c r="V240" s="4"/>
      <c r="W240" s="5"/>
      <c r="X240" s="5"/>
      <c r="AA240" s="2" t="s">
        <v>110</v>
      </c>
      <c r="AC240" s="5"/>
    </row>
    <row r="241" spans="1:29" s="3" customFormat="1" ht="22.5" x14ac:dyDescent="0.2">
      <c r="A241" s="33"/>
      <c r="B241" s="35"/>
      <c r="C241" s="35"/>
      <c r="D241" s="35"/>
      <c r="E241" s="35"/>
      <c r="F241" s="33"/>
      <c r="G241" s="33"/>
      <c r="H241" s="33"/>
      <c r="I241" s="33"/>
      <c r="J241" s="47"/>
      <c r="K241" s="33"/>
      <c r="L241" s="47"/>
      <c r="M241" s="38"/>
      <c r="N241" s="47"/>
      <c r="V241" s="4"/>
      <c r="W241" s="5"/>
      <c r="X241" s="5"/>
      <c r="AA241" s="2" t="s">
        <v>113</v>
      </c>
      <c r="AC241" s="5"/>
    </row>
    <row r="242" spans="1:29" s="3" customFormat="1" ht="12" x14ac:dyDescent="0.2">
      <c r="A242" s="25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53"/>
      <c r="M242" s="54"/>
      <c r="N242" s="55"/>
      <c r="V242" s="4"/>
      <c r="W242" s="5"/>
      <c r="X242" s="5"/>
      <c r="AC242" s="5" t="s">
        <v>69</v>
      </c>
    </row>
    <row r="243" spans="1:29" s="3" customFormat="1" ht="45" x14ac:dyDescent="0.2">
      <c r="A243" s="25"/>
      <c r="B243" s="47"/>
      <c r="C243" s="72" t="s">
        <v>141</v>
      </c>
      <c r="D243" s="72"/>
      <c r="E243" s="72"/>
      <c r="F243" s="72"/>
      <c r="G243" s="72"/>
      <c r="H243" s="72"/>
      <c r="I243" s="72"/>
      <c r="J243" s="72"/>
      <c r="K243" s="72"/>
      <c r="L243" s="48"/>
      <c r="M243" s="56"/>
      <c r="N243" s="50"/>
      <c r="V243" s="4"/>
      <c r="W243" s="5"/>
      <c r="X243" s="5" t="s">
        <v>915</v>
      </c>
      <c r="AC243" s="5"/>
    </row>
    <row r="244" spans="1:29" s="3" customFormat="1" ht="12" x14ac:dyDescent="0.2">
      <c r="A244" s="25"/>
      <c r="B244" s="40"/>
      <c r="C244" s="71" t="s">
        <v>142</v>
      </c>
      <c r="D244" s="71"/>
      <c r="E244" s="71"/>
      <c r="F244" s="71"/>
      <c r="G244" s="71"/>
      <c r="H244" s="71"/>
      <c r="I244" s="71"/>
      <c r="J244" s="71"/>
      <c r="K244" s="71"/>
      <c r="L244" s="51">
        <v>62846.96</v>
      </c>
      <c r="M244" s="30"/>
      <c r="N244" s="27"/>
      <c r="V244" s="4"/>
      <c r="W244" s="5"/>
      <c r="X244" s="5"/>
      <c r="Y244" s="2" t="s">
        <v>917</v>
      </c>
      <c r="AC244" s="5"/>
    </row>
    <row r="245" spans="1:29" s="3" customFormat="1" ht="33.75" x14ac:dyDescent="0.2">
      <c r="A245" s="25"/>
      <c r="B245" s="40"/>
      <c r="C245" s="71" t="s">
        <v>143</v>
      </c>
      <c r="D245" s="71"/>
      <c r="E245" s="71"/>
      <c r="F245" s="71"/>
      <c r="G245" s="71"/>
      <c r="H245" s="71"/>
      <c r="I245" s="71"/>
      <c r="J245" s="71"/>
      <c r="K245" s="71"/>
      <c r="L245" s="51"/>
      <c r="M245" s="30"/>
      <c r="N245" s="27"/>
      <c r="V245" s="4"/>
      <c r="W245" s="5"/>
      <c r="X245" s="5" t="s">
        <v>1208</v>
      </c>
      <c r="AC245" s="5"/>
    </row>
    <row r="246" spans="1:29" s="3" customFormat="1" ht="12" x14ac:dyDescent="0.2">
      <c r="A246" s="25"/>
      <c r="B246" s="40"/>
      <c r="C246" s="71" t="s">
        <v>144</v>
      </c>
      <c r="D246" s="71"/>
      <c r="E246" s="71"/>
      <c r="F246" s="71"/>
      <c r="G246" s="71"/>
      <c r="H246" s="71"/>
      <c r="I246" s="71"/>
      <c r="J246" s="71"/>
      <c r="K246" s="71"/>
      <c r="L246" s="51">
        <v>1884.51</v>
      </c>
      <c r="M246" s="30"/>
      <c r="N246" s="27"/>
      <c r="V246" s="4"/>
      <c r="W246" s="5"/>
      <c r="X246" s="5"/>
      <c r="Y246" s="2" t="s">
        <v>1210</v>
      </c>
      <c r="AC246" s="5"/>
    </row>
    <row r="247" spans="1:29" s="3" customFormat="1" ht="12" x14ac:dyDescent="0.2">
      <c r="A247" s="25"/>
      <c r="B247" s="40"/>
      <c r="C247" s="71" t="s">
        <v>145</v>
      </c>
      <c r="D247" s="71"/>
      <c r="E247" s="71"/>
      <c r="F247" s="71"/>
      <c r="G247" s="71"/>
      <c r="H247" s="71"/>
      <c r="I247" s="71"/>
      <c r="J247" s="71"/>
      <c r="K247" s="71"/>
      <c r="L247" s="51">
        <v>60949.73</v>
      </c>
      <c r="M247" s="30"/>
      <c r="N247" s="27"/>
      <c r="V247" s="4"/>
      <c r="W247" s="5"/>
      <c r="X247" s="5"/>
      <c r="Z247" s="2" t="s">
        <v>50</v>
      </c>
      <c r="AC247" s="5"/>
    </row>
    <row r="248" spans="1:29" s="3" customFormat="1" ht="12" x14ac:dyDescent="0.2">
      <c r="A248" s="25"/>
      <c r="B248" s="40"/>
      <c r="C248" s="71" t="s">
        <v>146</v>
      </c>
      <c r="D248" s="71"/>
      <c r="E248" s="71"/>
      <c r="F248" s="71"/>
      <c r="G248" s="71"/>
      <c r="H248" s="71"/>
      <c r="I248" s="71"/>
      <c r="J248" s="71"/>
      <c r="K248" s="71"/>
      <c r="L248" s="51">
        <v>2038.87</v>
      </c>
      <c r="M248" s="30"/>
      <c r="N248" s="27"/>
      <c r="V248" s="4"/>
      <c r="W248" s="5"/>
      <c r="X248" s="5"/>
      <c r="Z248" s="2" t="s">
        <v>52</v>
      </c>
      <c r="AC248" s="5"/>
    </row>
    <row r="249" spans="1:29" s="3" customFormat="1" ht="12" x14ac:dyDescent="0.2">
      <c r="A249" s="25"/>
      <c r="B249" s="40"/>
      <c r="C249" s="71" t="s">
        <v>147</v>
      </c>
      <c r="D249" s="71"/>
      <c r="E249" s="71"/>
      <c r="F249" s="71"/>
      <c r="G249" s="71"/>
      <c r="H249" s="71"/>
      <c r="I249" s="71"/>
      <c r="J249" s="71"/>
      <c r="K249" s="71"/>
      <c r="L249" s="51">
        <v>12.72</v>
      </c>
      <c r="M249" s="30"/>
      <c r="N249" s="27"/>
      <c r="V249" s="4"/>
      <c r="W249" s="5"/>
      <c r="X249" s="5"/>
      <c r="AA249" s="2" t="s">
        <v>57</v>
      </c>
      <c r="AC249" s="5"/>
    </row>
    <row r="250" spans="1:29" s="3" customFormat="1" ht="12" x14ac:dyDescent="0.2">
      <c r="A250" s="25"/>
      <c r="B250" s="40"/>
      <c r="C250" s="71" t="s">
        <v>148</v>
      </c>
      <c r="D250" s="71"/>
      <c r="E250" s="71"/>
      <c r="F250" s="71"/>
      <c r="G250" s="71"/>
      <c r="H250" s="71"/>
      <c r="I250" s="71"/>
      <c r="J250" s="71"/>
      <c r="K250" s="71"/>
      <c r="L250" s="51">
        <v>68103.58</v>
      </c>
      <c r="M250" s="30"/>
      <c r="N250" s="27">
        <v>620424</v>
      </c>
      <c r="V250" s="4"/>
      <c r="W250" s="5"/>
      <c r="X250" s="5"/>
      <c r="AB250" s="2" t="s">
        <v>60</v>
      </c>
      <c r="AC250" s="5"/>
    </row>
    <row r="251" spans="1:29" s="3" customFormat="1" ht="12" x14ac:dyDescent="0.2">
      <c r="A251" s="25"/>
      <c r="B251" s="40" t="s">
        <v>149</v>
      </c>
      <c r="C251" s="71" t="s">
        <v>150</v>
      </c>
      <c r="D251" s="71"/>
      <c r="E251" s="71"/>
      <c r="F251" s="71"/>
      <c r="G251" s="71"/>
      <c r="H251" s="71"/>
      <c r="I251" s="71"/>
      <c r="J251" s="71"/>
      <c r="K251" s="71"/>
      <c r="L251" s="51">
        <v>22850.720000000001</v>
      </c>
      <c r="M251" s="30" t="s">
        <v>151</v>
      </c>
      <c r="N251" s="27">
        <v>208170</v>
      </c>
      <c r="V251" s="4"/>
      <c r="W251" s="5"/>
      <c r="X251" s="5"/>
      <c r="AA251" s="2" t="s">
        <v>61</v>
      </c>
      <c r="AC251" s="5"/>
    </row>
    <row r="252" spans="1:29" s="3" customFormat="1" ht="33.75" x14ac:dyDescent="0.2">
      <c r="A252" s="25"/>
      <c r="B252" s="40"/>
      <c r="C252" s="71" t="s">
        <v>152</v>
      </c>
      <c r="D252" s="71"/>
      <c r="E252" s="71"/>
      <c r="F252" s="71"/>
      <c r="G252" s="71"/>
      <c r="H252" s="71"/>
      <c r="I252" s="71"/>
      <c r="J252" s="71"/>
      <c r="K252" s="71"/>
      <c r="L252" s="51"/>
      <c r="M252" s="30"/>
      <c r="N252" s="27"/>
      <c r="V252" s="4"/>
      <c r="W252" s="5"/>
      <c r="X252" s="5"/>
      <c r="AA252" s="2" t="s">
        <v>414</v>
      </c>
      <c r="AC252" s="5"/>
    </row>
    <row r="253" spans="1:29" s="3" customFormat="1" ht="33.75" x14ac:dyDescent="0.2">
      <c r="A253" s="25"/>
      <c r="B253" s="40"/>
      <c r="C253" s="71" t="s">
        <v>153</v>
      </c>
      <c r="D253" s="71"/>
      <c r="E253" s="71"/>
      <c r="F253" s="71"/>
      <c r="G253" s="71"/>
      <c r="H253" s="71"/>
      <c r="I253" s="71"/>
      <c r="J253" s="71"/>
      <c r="K253" s="71"/>
      <c r="L253" s="51">
        <v>1884.51</v>
      </c>
      <c r="M253" s="30"/>
      <c r="N253" s="27"/>
      <c r="V253" s="4"/>
      <c r="W253" s="5"/>
      <c r="X253" s="5"/>
      <c r="AA253" s="2" t="s">
        <v>417</v>
      </c>
      <c r="AC253" s="5"/>
    </row>
    <row r="254" spans="1:29" s="3" customFormat="1" ht="12" x14ac:dyDescent="0.2">
      <c r="A254" s="25"/>
      <c r="B254" s="40"/>
      <c r="C254" s="71" t="s">
        <v>154</v>
      </c>
      <c r="D254" s="71"/>
      <c r="E254" s="71"/>
      <c r="F254" s="71"/>
      <c r="G254" s="71"/>
      <c r="H254" s="71"/>
      <c r="I254" s="71"/>
      <c r="J254" s="71"/>
      <c r="K254" s="71"/>
      <c r="L254" s="51">
        <v>15696.87</v>
      </c>
      <c r="M254" s="30"/>
      <c r="N254" s="27"/>
      <c r="V254" s="4"/>
      <c r="W254" s="5"/>
      <c r="X254" s="5"/>
      <c r="AC254" s="5" t="s">
        <v>69</v>
      </c>
    </row>
    <row r="255" spans="1:29" s="3" customFormat="1" ht="1.5" customHeight="1" x14ac:dyDescent="0.2">
      <c r="A255" s="25"/>
      <c r="B255" s="40"/>
      <c r="C255" s="71" t="s">
        <v>155</v>
      </c>
      <c r="D255" s="71"/>
      <c r="E255" s="71"/>
      <c r="F255" s="71"/>
      <c r="G255" s="71"/>
      <c r="H255" s="71"/>
      <c r="I255" s="71"/>
      <c r="J255" s="71"/>
      <c r="K255" s="71"/>
      <c r="L255" s="51">
        <v>2038.87</v>
      </c>
      <c r="M255" s="30"/>
      <c r="N255" s="27"/>
      <c r="V255" s="4"/>
      <c r="W255" s="5"/>
      <c r="X255" s="5"/>
      <c r="AC255" s="5"/>
    </row>
    <row r="256" spans="1:29" s="3" customFormat="1" ht="2.25" customHeight="1" x14ac:dyDescent="0.2">
      <c r="A256" s="25"/>
      <c r="B256" s="40"/>
      <c r="C256" s="71" t="s">
        <v>156</v>
      </c>
      <c r="D256" s="71"/>
      <c r="E256" s="71"/>
      <c r="F256" s="71"/>
      <c r="G256" s="71"/>
      <c r="H256" s="71"/>
      <c r="I256" s="71"/>
      <c r="J256" s="71"/>
      <c r="K256" s="71"/>
      <c r="L256" s="51">
        <v>12.72</v>
      </c>
      <c r="M256" s="30"/>
      <c r="N256" s="27"/>
    </row>
    <row r="257" spans="1:32" s="3" customFormat="1" x14ac:dyDescent="0.2">
      <c r="A257" s="25"/>
      <c r="B257" s="40"/>
      <c r="C257" s="71" t="s">
        <v>157</v>
      </c>
      <c r="D257" s="71"/>
      <c r="E257" s="71"/>
      <c r="F257" s="71"/>
      <c r="G257" s="71"/>
      <c r="H257" s="71"/>
      <c r="I257" s="71"/>
      <c r="J257" s="71"/>
      <c r="K257" s="71"/>
      <c r="L257" s="51">
        <v>3550.4</v>
      </c>
      <c r="M257" s="30"/>
      <c r="N257" s="27"/>
      <c r="AE257" s="5" t="s">
        <v>141</v>
      </c>
    </row>
    <row r="258" spans="1:32" s="3" customFormat="1" x14ac:dyDescent="0.2">
      <c r="A258" s="25"/>
      <c r="B258" s="40"/>
      <c r="C258" s="71" t="s">
        <v>158</v>
      </c>
      <c r="D258" s="71"/>
      <c r="E258" s="71"/>
      <c r="F258" s="71"/>
      <c r="G258" s="71"/>
      <c r="H258" s="71"/>
      <c r="I258" s="71"/>
      <c r="J258" s="71"/>
      <c r="K258" s="71"/>
      <c r="L258" s="51">
        <v>1706.22</v>
      </c>
      <c r="M258" s="30"/>
      <c r="N258" s="27"/>
      <c r="AE258" s="5"/>
      <c r="AF258" s="2" t="s">
        <v>142</v>
      </c>
    </row>
    <row r="259" spans="1:32" s="3" customFormat="1" x14ac:dyDescent="0.2">
      <c r="A259" s="25"/>
      <c r="B259" s="40" t="s">
        <v>149</v>
      </c>
      <c r="C259" s="71" t="s">
        <v>159</v>
      </c>
      <c r="D259" s="71"/>
      <c r="E259" s="71"/>
      <c r="F259" s="71"/>
      <c r="G259" s="71"/>
      <c r="H259" s="71"/>
      <c r="I259" s="71"/>
      <c r="J259" s="71"/>
      <c r="K259" s="71"/>
      <c r="L259" s="51">
        <v>45252.86</v>
      </c>
      <c r="M259" s="30" t="s">
        <v>151</v>
      </c>
      <c r="N259" s="27">
        <v>412254</v>
      </c>
      <c r="AE259" s="5"/>
      <c r="AF259" s="2" t="s">
        <v>143</v>
      </c>
    </row>
    <row r="260" spans="1:32" s="3" customFormat="1" x14ac:dyDescent="0.2">
      <c r="A260" s="25"/>
      <c r="B260" s="40"/>
      <c r="C260" s="71" t="s">
        <v>160</v>
      </c>
      <c r="D260" s="71"/>
      <c r="E260" s="71"/>
      <c r="F260" s="71"/>
      <c r="G260" s="71"/>
      <c r="H260" s="71"/>
      <c r="I260" s="71"/>
      <c r="J260" s="71"/>
      <c r="K260" s="71"/>
      <c r="L260" s="51">
        <v>3923.38</v>
      </c>
      <c r="M260" s="30"/>
      <c r="N260" s="27"/>
      <c r="AE260" s="5"/>
      <c r="AF260" s="2" t="s">
        <v>144</v>
      </c>
    </row>
    <row r="261" spans="1:32" s="3" customFormat="1" x14ac:dyDescent="0.2">
      <c r="A261" s="25"/>
      <c r="B261" s="40"/>
      <c r="C261" s="71" t="s">
        <v>161</v>
      </c>
      <c r="D261" s="71"/>
      <c r="E261" s="71"/>
      <c r="F261" s="71"/>
      <c r="G261" s="71"/>
      <c r="H261" s="71"/>
      <c r="I261" s="71"/>
      <c r="J261" s="71"/>
      <c r="K261" s="71"/>
      <c r="L261" s="51">
        <v>3550.4</v>
      </c>
      <c r="M261" s="30"/>
      <c r="N261" s="27"/>
      <c r="AE261" s="5"/>
      <c r="AF261" s="2" t="s">
        <v>145</v>
      </c>
    </row>
    <row r="262" spans="1:32" s="3" customFormat="1" x14ac:dyDescent="0.2">
      <c r="A262" s="25"/>
      <c r="B262" s="40"/>
      <c r="C262" s="71" t="s">
        <v>162</v>
      </c>
      <c r="D262" s="71"/>
      <c r="E262" s="71"/>
      <c r="F262" s="71"/>
      <c r="G262" s="71"/>
      <c r="H262" s="71"/>
      <c r="I262" s="71"/>
      <c r="J262" s="71"/>
      <c r="K262" s="71"/>
      <c r="L262" s="51">
        <v>1706.22</v>
      </c>
      <c r="M262" s="30"/>
      <c r="N262" s="27"/>
      <c r="AE262" s="5"/>
      <c r="AF262" s="2" t="s">
        <v>146</v>
      </c>
    </row>
    <row r="263" spans="1:32" s="3" customFormat="1" x14ac:dyDescent="0.2">
      <c r="A263" s="25"/>
      <c r="B263" s="47"/>
      <c r="C263" s="72" t="s">
        <v>1218</v>
      </c>
      <c r="D263" s="72"/>
      <c r="E263" s="72"/>
      <c r="F263" s="72"/>
      <c r="G263" s="72"/>
      <c r="H263" s="72"/>
      <c r="I263" s="72"/>
      <c r="J263" s="72"/>
      <c r="K263" s="72"/>
      <c r="L263" s="48">
        <v>68103.58</v>
      </c>
      <c r="M263" s="56"/>
      <c r="N263" s="48">
        <v>620424</v>
      </c>
      <c r="AE263" s="5"/>
      <c r="AF263" s="2" t="s">
        <v>147</v>
      </c>
    </row>
    <row r="264" spans="1:32" s="3" customFormat="1" x14ac:dyDescent="0.2">
      <c r="A264" s="25"/>
      <c r="B264" s="47"/>
      <c r="C264" s="71" t="s">
        <v>1215</v>
      </c>
      <c r="D264" s="71"/>
      <c r="E264" s="71"/>
      <c r="F264" s="71"/>
      <c r="G264" s="71"/>
      <c r="H264" s="71"/>
      <c r="I264" s="71"/>
      <c r="J264" s="71"/>
      <c r="K264" s="71"/>
      <c r="L264" s="25"/>
      <c r="M264" s="25"/>
      <c r="N264" s="54">
        <f>N263*1.01606*1.01974</f>
        <v>642831.86874634563</v>
      </c>
      <c r="AE264" s="5"/>
      <c r="AF264" s="2" t="s">
        <v>148</v>
      </c>
    </row>
    <row r="265" spans="1:32" s="3" customFormat="1" x14ac:dyDescent="0.2">
      <c r="A265" s="25"/>
      <c r="B265" s="25"/>
      <c r="C265" s="77" t="s">
        <v>1216</v>
      </c>
      <c r="D265" s="77"/>
      <c r="E265" s="77"/>
      <c r="F265" s="77"/>
      <c r="G265" s="77"/>
      <c r="H265" s="77"/>
      <c r="I265" s="77"/>
      <c r="J265" s="77"/>
      <c r="K265" s="77"/>
      <c r="L265" s="25"/>
      <c r="M265" s="25"/>
      <c r="N265" s="28">
        <f>N264*20/100</f>
        <v>128566.37374926913</v>
      </c>
      <c r="AE265" s="5"/>
      <c r="AF265" s="2" t="s">
        <v>150</v>
      </c>
    </row>
    <row r="266" spans="1:32" s="3" customFormat="1" x14ac:dyDescent="0.2">
      <c r="A266" s="25"/>
      <c r="B266" s="25"/>
      <c r="C266" s="78" t="s">
        <v>1217</v>
      </c>
      <c r="D266" s="78"/>
      <c r="E266" s="78"/>
      <c r="F266" s="78"/>
      <c r="G266" s="78"/>
      <c r="H266" s="78"/>
      <c r="I266" s="78"/>
      <c r="J266" s="78"/>
      <c r="K266" s="78"/>
      <c r="L266" s="25"/>
      <c r="M266" s="25"/>
      <c r="N266" s="58">
        <f>N264+N265</f>
        <v>771398.2424956148</v>
      </c>
      <c r="AE266" s="5"/>
      <c r="AF266" s="2" t="s">
        <v>152</v>
      </c>
    </row>
    <row r="267" spans="1:32" s="3" customFormat="1" x14ac:dyDescent="0.2">
      <c r="C267" s="91"/>
      <c r="D267" s="91"/>
      <c r="E267" s="91"/>
      <c r="F267" s="91"/>
      <c r="G267" s="91"/>
      <c r="H267" s="91"/>
      <c r="I267" s="91"/>
      <c r="J267" s="91"/>
      <c r="K267" s="91"/>
      <c r="AE267" s="5"/>
      <c r="AF267" s="2" t="s">
        <v>153</v>
      </c>
    </row>
    <row r="268" spans="1:32" s="3" customFormat="1" x14ac:dyDescent="0.2">
      <c r="AE268" s="5"/>
      <c r="AF268" s="2" t="s">
        <v>154</v>
      </c>
    </row>
    <row r="269" spans="1:32" s="3" customFormat="1" x14ac:dyDescent="0.2">
      <c r="AE269" s="5"/>
      <c r="AF269" s="2" t="s">
        <v>155</v>
      </c>
    </row>
    <row r="270" spans="1:32" s="3" customFormat="1" x14ac:dyDescent="0.2">
      <c r="AE270" s="5"/>
      <c r="AF270" s="2" t="s">
        <v>156</v>
      </c>
    </row>
    <row r="271" spans="1:32" s="3" customFormat="1" x14ac:dyDescent="0.2">
      <c r="AE271" s="5"/>
      <c r="AF271" s="2" t="s">
        <v>157</v>
      </c>
    </row>
    <row r="272" spans="1:32" s="3" customFormat="1" x14ac:dyDescent="0.2">
      <c r="AE272" s="5"/>
      <c r="AF272" s="2" t="s">
        <v>158</v>
      </c>
    </row>
    <row r="273" spans="15:33" x14ac:dyDescent="0.2"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5"/>
      <c r="AF273" s="2" t="s">
        <v>159</v>
      </c>
      <c r="AG273" s="3"/>
    </row>
    <row r="274" spans="15:33" x14ac:dyDescent="0.2"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5"/>
      <c r="AF274" s="2" t="s">
        <v>160</v>
      </c>
      <c r="AG274" s="3"/>
    </row>
    <row r="275" spans="15:33" x14ac:dyDescent="0.2"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5"/>
      <c r="AF275" s="2" t="s">
        <v>161</v>
      </c>
      <c r="AG275" s="3"/>
    </row>
    <row r="276" spans="15:33" x14ac:dyDescent="0.2"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5"/>
      <c r="AF276" s="2" t="s">
        <v>162</v>
      </c>
      <c r="AG276" s="3"/>
    </row>
    <row r="277" spans="15:33" x14ac:dyDescent="0.2"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5"/>
      <c r="AF277" s="3"/>
      <c r="AG277" s="5" t="s">
        <v>163</v>
      </c>
    </row>
    <row r="278" spans="15:33" ht="60.75" customHeight="1" x14ac:dyDescent="0.2"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</row>
    <row r="280" spans="15:33" ht="12" customHeight="1" x14ac:dyDescent="0.25"/>
    <row r="296" s="3" customFormat="1" x14ac:dyDescent="0.2"/>
    <row r="302" s="3" customFormat="1" x14ac:dyDescent="0.2"/>
    <row r="315" s="3" customFormat="1" x14ac:dyDescent="0.2"/>
  </sheetData>
  <mergeCells count="271">
    <mergeCell ref="A4:C4"/>
    <mergeCell ref="D4:N4"/>
    <mergeCell ref="A3:C3"/>
    <mergeCell ref="A2:N2"/>
    <mergeCell ref="A1:N1"/>
    <mergeCell ref="C264:K264"/>
    <mergeCell ref="C265:K265"/>
    <mergeCell ref="C266:K266"/>
    <mergeCell ref="C267:K267"/>
    <mergeCell ref="D3:N3"/>
    <mergeCell ref="A5:N5"/>
    <mergeCell ref="A6:N6"/>
    <mergeCell ref="A7:N7"/>
    <mergeCell ref="C24:E24"/>
    <mergeCell ref="A25:N25"/>
    <mergeCell ref="A26:N26"/>
    <mergeCell ref="C33:E33"/>
    <mergeCell ref="C34:E34"/>
    <mergeCell ref="C35:E35"/>
    <mergeCell ref="C36:E36"/>
    <mergeCell ref="C37:E37"/>
    <mergeCell ref="C38:E38"/>
    <mergeCell ref="C27:E27"/>
    <mergeCell ref="C28:N28"/>
    <mergeCell ref="C29:E29"/>
    <mergeCell ref="C30:E30"/>
    <mergeCell ref="C31:E31"/>
    <mergeCell ref="J21:L22"/>
    <mergeCell ref="M21:M23"/>
    <mergeCell ref="N21:N23"/>
    <mergeCell ref="A8:N8"/>
    <mergeCell ref="A9:N9"/>
    <mergeCell ref="L19:M19"/>
    <mergeCell ref="A21:A23"/>
    <mergeCell ref="B21:B23"/>
    <mergeCell ref="C21:E23"/>
    <mergeCell ref="F21:F23"/>
    <mergeCell ref="G21:I22"/>
    <mergeCell ref="A10:N10"/>
    <mergeCell ref="G19:K19"/>
    <mergeCell ref="G18:K18"/>
    <mergeCell ref="G17:K17"/>
    <mergeCell ref="G16:K16"/>
    <mergeCell ref="A13:C13"/>
    <mergeCell ref="D13:N13"/>
    <mergeCell ref="B11:N11"/>
    <mergeCell ref="A12:N12"/>
    <mergeCell ref="C51:E51"/>
    <mergeCell ref="C52:E52"/>
    <mergeCell ref="C53:N53"/>
    <mergeCell ref="C54:E54"/>
    <mergeCell ref="C55:E55"/>
    <mergeCell ref="C56:E56"/>
    <mergeCell ref="C32:E32"/>
    <mergeCell ref="C45:E45"/>
    <mergeCell ref="C46:E46"/>
    <mergeCell ref="C47:E47"/>
    <mergeCell ref="C48:E48"/>
    <mergeCell ref="C49:E49"/>
    <mergeCell ref="C50:E50"/>
    <mergeCell ref="C39:E39"/>
    <mergeCell ref="C40:E40"/>
    <mergeCell ref="C41:N41"/>
    <mergeCell ref="C42:E42"/>
    <mergeCell ref="C43:N43"/>
    <mergeCell ref="C44:E44"/>
    <mergeCell ref="C63:N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75:E75"/>
    <mergeCell ref="C76:N76"/>
    <mergeCell ref="C77:E77"/>
    <mergeCell ref="C78:N78"/>
    <mergeCell ref="C79:E79"/>
    <mergeCell ref="C80:E80"/>
    <mergeCell ref="C69:E69"/>
    <mergeCell ref="C70:E70"/>
    <mergeCell ref="C71:E71"/>
    <mergeCell ref="C72:E72"/>
    <mergeCell ref="C73:E73"/>
    <mergeCell ref="C74:E74"/>
    <mergeCell ref="C87:E87"/>
    <mergeCell ref="C88:E88"/>
    <mergeCell ref="A89:N89"/>
    <mergeCell ref="C90:E90"/>
    <mergeCell ref="C91:N91"/>
    <mergeCell ref="C92:E92"/>
    <mergeCell ref="C81:E81"/>
    <mergeCell ref="C82:E82"/>
    <mergeCell ref="C83:E83"/>
    <mergeCell ref="C84:E84"/>
    <mergeCell ref="C85:E85"/>
    <mergeCell ref="C86:E86"/>
    <mergeCell ref="C99:E99"/>
    <mergeCell ref="C100:E100"/>
    <mergeCell ref="C101:E101"/>
    <mergeCell ref="C102:E102"/>
    <mergeCell ref="C103:E103"/>
    <mergeCell ref="C104:N104"/>
    <mergeCell ref="C93:E93"/>
    <mergeCell ref="C94:E94"/>
    <mergeCell ref="C95:E95"/>
    <mergeCell ref="C96:E96"/>
    <mergeCell ref="C97:E97"/>
    <mergeCell ref="C98:E98"/>
    <mergeCell ref="C111:E111"/>
    <mergeCell ref="C112:E112"/>
    <mergeCell ref="C113:E113"/>
    <mergeCell ref="C114:E114"/>
    <mergeCell ref="C115:E115"/>
    <mergeCell ref="C116:N116"/>
    <mergeCell ref="C105:E105"/>
    <mergeCell ref="C106:N106"/>
    <mergeCell ref="C107:E107"/>
    <mergeCell ref="C108:E108"/>
    <mergeCell ref="C109:E109"/>
    <mergeCell ref="C110:E110"/>
    <mergeCell ref="C123:E123"/>
    <mergeCell ref="C124:E124"/>
    <mergeCell ref="C125:E125"/>
    <mergeCell ref="C126:N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35:E135"/>
    <mergeCell ref="C136:E136"/>
    <mergeCell ref="C137:E137"/>
    <mergeCell ref="C138:E138"/>
    <mergeCell ref="C139:N139"/>
    <mergeCell ref="C140:E140"/>
    <mergeCell ref="C129:E129"/>
    <mergeCell ref="C130:E130"/>
    <mergeCell ref="C131:E131"/>
    <mergeCell ref="C132:E132"/>
    <mergeCell ref="C133:E133"/>
    <mergeCell ref="C134:E134"/>
    <mergeCell ref="C147:E147"/>
    <mergeCell ref="C148:E148"/>
    <mergeCell ref="C149:E149"/>
    <mergeCell ref="C150:E150"/>
    <mergeCell ref="C151:E151"/>
    <mergeCell ref="A152:N152"/>
    <mergeCell ref="C141:N141"/>
    <mergeCell ref="C142:E142"/>
    <mergeCell ref="C143:E143"/>
    <mergeCell ref="C144:E144"/>
    <mergeCell ref="C145:E145"/>
    <mergeCell ref="C146:E146"/>
    <mergeCell ref="C159:E159"/>
    <mergeCell ref="C160:E160"/>
    <mergeCell ref="C161:E161"/>
    <mergeCell ref="C162:E162"/>
    <mergeCell ref="C163:E163"/>
    <mergeCell ref="C164:E164"/>
    <mergeCell ref="C153:E153"/>
    <mergeCell ref="C154:N154"/>
    <mergeCell ref="C155:E155"/>
    <mergeCell ref="C156:E156"/>
    <mergeCell ref="C157:E157"/>
    <mergeCell ref="C158:E158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N167"/>
    <mergeCell ref="C168:E168"/>
    <mergeCell ref="C169:N169"/>
    <mergeCell ref="C170:E170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N179"/>
    <mergeCell ref="C180:E180"/>
    <mergeCell ref="C181:E181"/>
    <mergeCell ref="C182:E182"/>
    <mergeCell ref="C195:E195"/>
    <mergeCell ref="C196:E196"/>
    <mergeCell ref="C197:E197"/>
    <mergeCell ref="C198:E198"/>
    <mergeCell ref="C199:E199"/>
    <mergeCell ref="C200:E200"/>
    <mergeCell ref="C189:N189"/>
    <mergeCell ref="C190:E190"/>
    <mergeCell ref="C191:E191"/>
    <mergeCell ref="C192:E192"/>
    <mergeCell ref="C193:E193"/>
    <mergeCell ref="C194:E194"/>
    <mergeCell ref="C207:E207"/>
    <mergeCell ref="C208:E208"/>
    <mergeCell ref="C209:E209"/>
    <mergeCell ref="C210:E210"/>
    <mergeCell ref="C211:E211"/>
    <mergeCell ref="C212:E212"/>
    <mergeCell ref="C201:E201"/>
    <mergeCell ref="C202:N202"/>
    <mergeCell ref="C203:E203"/>
    <mergeCell ref="C204:N204"/>
    <mergeCell ref="C205:E205"/>
    <mergeCell ref="C206:E206"/>
    <mergeCell ref="C219:E219"/>
    <mergeCell ref="C220:E220"/>
    <mergeCell ref="C221:E221"/>
    <mergeCell ref="C222:E222"/>
    <mergeCell ref="C223:E223"/>
    <mergeCell ref="C224:E224"/>
    <mergeCell ref="C213:E213"/>
    <mergeCell ref="C214:E214"/>
    <mergeCell ref="A215:N215"/>
    <mergeCell ref="C216:E216"/>
    <mergeCell ref="C217:N217"/>
    <mergeCell ref="C218:E218"/>
    <mergeCell ref="C231:E231"/>
    <mergeCell ref="C232:N232"/>
    <mergeCell ref="C233:E233"/>
    <mergeCell ref="C234:E234"/>
    <mergeCell ref="C235:E235"/>
    <mergeCell ref="C236:E236"/>
    <mergeCell ref="C225:E225"/>
    <mergeCell ref="C226:E226"/>
    <mergeCell ref="C227:E227"/>
    <mergeCell ref="C228:E228"/>
    <mergeCell ref="C229:E229"/>
    <mergeCell ref="C230:N230"/>
    <mergeCell ref="C245:K245"/>
    <mergeCell ref="C246:K246"/>
    <mergeCell ref="C247:K247"/>
    <mergeCell ref="C248:K248"/>
    <mergeCell ref="C249:K249"/>
    <mergeCell ref="C250:K250"/>
    <mergeCell ref="C237:E237"/>
    <mergeCell ref="C238:E238"/>
    <mergeCell ref="C239:E239"/>
    <mergeCell ref="C240:E240"/>
    <mergeCell ref="C243:K243"/>
    <mergeCell ref="C244:K244"/>
    <mergeCell ref="C263:K263"/>
    <mergeCell ref="C257:K257"/>
    <mergeCell ref="C258:K258"/>
    <mergeCell ref="C259:K259"/>
    <mergeCell ref="C260:K260"/>
    <mergeCell ref="C261:K261"/>
    <mergeCell ref="C262:K262"/>
    <mergeCell ref="C251:K251"/>
    <mergeCell ref="C252:K252"/>
    <mergeCell ref="C253:K253"/>
    <mergeCell ref="C254:K254"/>
    <mergeCell ref="C255:K255"/>
    <mergeCell ref="C256:K256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32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67"/>
  <sheetViews>
    <sheetView topLeftCell="A101" zoomScale="110" zoomScaleNormal="110" workbookViewId="0">
      <selection activeCell="AI3" sqref="AI3"/>
    </sheetView>
  </sheetViews>
  <sheetFormatPr defaultColWidth="9.140625" defaultRowHeight="11.25" customHeight="1" x14ac:dyDescent="0.25"/>
  <cols>
    <col min="1" max="1" width="8.140625" style="3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6.5703125" style="3" customWidth="1"/>
    <col min="14" max="14" width="9.7109375" style="3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5" width="110.7109375" style="2" hidden="1" customWidth="1"/>
    <col min="26" max="30" width="34.140625" style="2" hidden="1" customWidth="1"/>
    <col min="31" max="31" width="139" style="2" hidden="1" customWidth="1"/>
    <col min="32" max="34" width="84.42578125" style="2" hidden="1" customWidth="1"/>
    <col min="35" max="16384" width="9.140625" style="3"/>
  </cols>
  <sheetData>
    <row r="1" spans="1:20" s="3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3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3" customFormat="1" ht="47.2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3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3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3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3" customFormat="1" ht="17.25" customHeight="1" x14ac:dyDescent="0.3">
      <c r="A7" s="80" t="s">
        <v>918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3" customFormat="1" ht="16.5" customHeight="1" x14ac:dyDescent="0.2">
      <c r="A8" s="74" t="s">
        <v>1226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3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3" customFormat="1" ht="16.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3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3" customForma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3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3" customFormat="1" x14ac:dyDescent="0.2">
      <c r="A14" s="13" t="s">
        <v>16</v>
      </c>
      <c r="B14" s="9"/>
      <c r="C14" s="15">
        <v>1317.24</v>
      </c>
      <c r="D14" s="16" t="s">
        <v>1213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3" customForma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3" customFormat="1" x14ac:dyDescent="0.2">
      <c r="A16" s="9"/>
      <c r="B16" s="9" t="s">
        <v>19</v>
      </c>
      <c r="C16" s="15">
        <v>1317.24</v>
      </c>
      <c r="D16" s="16" t="s">
        <v>1213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1214</v>
      </c>
      <c r="N16" s="21" t="s">
        <v>17</v>
      </c>
      <c r="T16" s="2" t="s">
        <v>2</v>
      </c>
    </row>
    <row r="17" spans="1:21" s="3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1135.6099999999999</v>
      </c>
      <c r="N17" s="21" t="s">
        <v>24</v>
      </c>
    </row>
    <row r="18" spans="1:21" s="3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20.55</v>
      </c>
      <c r="N18" s="21" t="s">
        <v>24</v>
      </c>
    </row>
    <row r="19" spans="1:21" s="3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3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919</v>
      </c>
    </row>
    <row r="21" spans="1:21" s="3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3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3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3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3" customFormat="1" ht="9.75" customHeight="1" x14ac:dyDescent="0.2">
      <c r="A25" s="82" t="s">
        <v>920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3" customFormat="1" x14ac:dyDescent="0.2">
      <c r="A26" s="33" t="s">
        <v>42</v>
      </c>
      <c r="B26" s="35" t="s">
        <v>424</v>
      </c>
      <c r="C26" s="72" t="s">
        <v>425</v>
      </c>
      <c r="D26" s="72"/>
      <c r="E26" s="72"/>
      <c r="F26" s="33" t="s">
        <v>410</v>
      </c>
      <c r="G26" s="33"/>
      <c r="H26" s="33"/>
      <c r="I26" s="33" t="s">
        <v>921</v>
      </c>
      <c r="J26" s="36"/>
      <c r="K26" s="33"/>
      <c r="L26" s="36"/>
      <c r="M26" s="33"/>
      <c r="N26" s="37"/>
    </row>
    <row r="27" spans="1:21" s="3" customFormat="1" ht="9.75" customHeight="1" x14ac:dyDescent="0.2">
      <c r="A27" s="38"/>
      <c r="B27" s="39"/>
      <c r="C27" s="71" t="s">
        <v>922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3" customFormat="1" ht="12.75" customHeight="1" x14ac:dyDescent="0.2">
      <c r="A28" s="29"/>
      <c r="B28" s="40" t="s">
        <v>428</v>
      </c>
      <c r="C28" s="71" t="s">
        <v>429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3" customFormat="1" ht="12.75" customHeight="1" x14ac:dyDescent="0.2">
      <c r="A29" s="18"/>
      <c r="B29" s="40" t="s">
        <v>42</v>
      </c>
      <c r="C29" s="71" t="s">
        <v>48</v>
      </c>
      <c r="D29" s="71"/>
      <c r="E29" s="71"/>
      <c r="F29" s="38"/>
      <c r="G29" s="38"/>
      <c r="H29" s="38"/>
      <c r="I29" s="38"/>
      <c r="J29" s="41">
        <v>998.4</v>
      </c>
      <c r="K29" s="38" t="s">
        <v>430</v>
      </c>
      <c r="L29" s="41">
        <v>815.89</v>
      </c>
      <c r="M29" s="38"/>
      <c r="N29" s="42"/>
    </row>
    <row r="30" spans="1:21" s="3" customFormat="1" ht="12.75" customHeight="1" x14ac:dyDescent="0.2">
      <c r="A30" s="18"/>
      <c r="B30" s="40" t="s">
        <v>49</v>
      </c>
      <c r="C30" s="71" t="s">
        <v>50</v>
      </c>
      <c r="D30" s="71"/>
      <c r="E30" s="71"/>
      <c r="F30" s="38"/>
      <c r="G30" s="38"/>
      <c r="H30" s="38"/>
      <c r="I30" s="38"/>
      <c r="J30" s="41">
        <v>2.35</v>
      </c>
      <c r="K30" s="38" t="s">
        <v>430</v>
      </c>
      <c r="L30" s="41">
        <v>1.92</v>
      </c>
      <c r="M30" s="38"/>
      <c r="N30" s="42"/>
    </row>
    <row r="31" spans="1:21" s="3" customFormat="1" ht="12.75" customHeight="1" x14ac:dyDescent="0.2">
      <c r="A31" s="18"/>
      <c r="B31" s="40" t="s">
        <v>51</v>
      </c>
      <c r="C31" s="71" t="s">
        <v>52</v>
      </c>
      <c r="D31" s="71"/>
      <c r="E31" s="71"/>
      <c r="F31" s="38"/>
      <c r="G31" s="38"/>
      <c r="H31" s="38"/>
      <c r="I31" s="38"/>
      <c r="J31" s="41">
        <v>0.35</v>
      </c>
      <c r="K31" s="38" t="s">
        <v>430</v>
      </c>
      <c r="L31" s="41">
        <v>0.28999999999999998</v>
      </c>
      <c r="M31" s="38"/>
      <c r="N31" s="42"/>
    </row>
    <row r="32" spans="1:21" s="3" customFormat="1" ht="12.75" customHeight="1" x14ac:dyDescent="0.2">
      <c r="A32" s="18"/>
      <c r="B32" s="40" t="s">
        <v>75</v>
      </c>
      <c r="C32" s="71" t="s">
        <v>104</v>
      </c>
      <c r="D32" s="71"/>
      <c r="E32" s="71"/>
      <c r="F32" s="38"/>
      <c r="G32" s="38"/>
      <c r="H32" s="38"/>
      <c r="I32" s="38"/>
      <c r="J32" s="41">
        <v>56.78</v>
      </c>
      <c r="K32" s="38"/>
      <c r="L32" s="41">
        <v>38.67</v>
      </c>
      <c r="M32" s="38"/>
      <c r="N32" s="42"/>
    </row>
    <row r="33" spans="1:27" s="3" customFormat="1" ht="12.75" customHeight="1" x14ac:dyDescent="0.2">
      <c r="A33" s="38"/>
      <c r="B33" s="43" t="s">
        <v>431</v>
      </c>
      <c r="C33" s="88" t="s">
        <v>432</v>
      </c>
      <c r="D33" s="88"/>
      <c r="E33" s="88"/>
      <c r="F33" s="44" t="s">
        <v>433</v>
      </c>
      <c r="G33" s="44" t="s">
        <v>231</v>
      </c>
      <c r="H33" s="44"/>
      <c r="I33" s="44" t="s">
        <v>231</v>
      </c>
      <c r="J33" s="40"/>
      <c r="K33" s="38"/>
      <c r="L33" s="41"/>
      <c r="M33" s="38"/>
      <c r="N33" s="40"/>
    </row>
    <row r="34" spans="1:27" s="3" customFormat="1" ht="9.75" customHeight="1" x14ac:dyDescent="0.2">
      <c r="A34" s="38"/>
      <c r="B34" s="43" t="s">
        <v>434</v>
      </c>
      <c r="C34" s="88" t="s">
        <v>435</v>
      </c>
      <c r="D34" s="88"/>
      <c r="E34" s="88"/>
      <c r="F34" s="44" t="s">
        <v>290</v>
      </c>
      <c r="G34" s="44" t="s">
        <v>319</v>
      </c>
      <c r="H34" s="44"/>
      <c r="I34" s="44" t="s">
        <v>923</v>
      </c>
      <c r="J34" s="40"/>
      <c r="K34" s="38"/>
      <c r="L34" s="41"/>
      <c r="M34" s="38"/>
      <c r="N34" s="40"/>
    </row>
    <row r="35" spans="1:27" s="3" customFormat="1" ht="36" customHeight="1" x14ac:dyDescent="0.2">
      <c r="A35" s="18"/>
      <c r="B35" s="40"/>
      <c r="C35" s="71" t="s">
        <v>53</v>
      </c>
      <c r="D35" s="71"/>
      <c r="E35" s="71"/>
      <c r="F35" s="38" t="s">
        <v>54</v>
      </c>
      <c r="G35" s="38" t="s">
        <v>437</v>
      </c>
      <c r="H35" s="38" t="s">
        <v>430</v>
      </c>
      <c r="I35" s="38" t="s">
        <v>924</v>
      </c>
      <c r="J35" s="41"/>
      <c r="K35" s="38"/>
      <c r="L35" s="41"/>
      <c r="M35" s="38"/>
      <c r="N35" s="42"/>
    </row>
    <row r="36" spans="1:27" s="3" customFormat="1" ht="36.75" customHeight="1" x14ac:dyDescent="0.2">
      <c r="A36" s="18"/>
      <c r="B36" s="40"/>
      <c r="C36" s="71" t="s">
        <v>57</v>
      </c>
      <c r="D36" s="71"/>
      <c r="E36" s="71"/>
      <c r="F36" s="38" t="s">
        <v>54</v>
      </c>
      <c r="G36" s="38" t="s">
        <v>439</v>
      </c>
      <c r="H36" s="38" t="s">
        <v>430</v>
      </c>
      <c r="I36" s="38" t="s">
        <v>925</v>
      </c>
      <c r="J36" s="41"/>
      <c r="K36" s="38"/>
      <c r="L36" s="41"/>
      <c r="M36" s="38"/>
      <c r="N36" s="42"/>
    </row>
    <row r="37" spans="1:27" s="3" customFormat="1" ht="42.75" customHeight="1" x14ac:dyDescent="0.2">
      <c r="A37" s="18"/>
      <c r="B37" s="40"/>
      <c r="C37" s="71" t="s">
        <v>60</v>
      </c>
      <c r="D37" s="71"/>
      <c r="E37" s="71"/>
      <c r="F37" s="38"/>
      <c r="G37" s="38"/>
      <c r="H37" s="38"/>
      <c r="I37" s="38"/>
      <c r="J37" s="41">
        <v>1057.53</v>
      </c>
      <c r="K37" s="38"/>
      <c r="L37" s="41">
        <v>856.48</v>
      </c>
      <c r="M37" s="38"/>
      <c r="N37" s="42"/>
    </row>
    <row r="38" spans="1:27" s="3" customFormat="1" x14ac:dyDescent="0.2">
      <c r="A38" s="18"/>
      <c r="B38" s="40"/>
      <c r="C38" s="71" t="s">
        <v>61</v>
      </c>
      <c r="D38" s="71"/>
      <c r="E38" s="71"/>
      <c r="F38" s="38"/>
      <c r="G38" s="38"/>
      <c r="H38" s="38"/>
      <c r="I38" s="38"/>
      <c r="J38" s="41"/>
      <c r="K38" s="38"/>
      <c r="L38" s="41">
        <v>816.18</v>
      </c>
      <c r="M38" s="38"/>
      <c r="N38" s="42"/>
    </row>
    <row r="39" spans="1:27" s="3" customFormat="1" ht="45" x14ac:dyDescent="0.2">
      <c r="A39" s="18"/>
      <c r="B39" s="40" t="s">
        <v>187</v>
      </c>
      <c r="C39" s="71" t="s">
        <v>188</v>
      </c>
      <c r="D39" s="71"/>
      <c r="E39" s="71"/>
      <c r="F39" s="38" t="s">
        <v>64</v>
      </c>
      <c r="G39" s="38" t="s">
        <v>189</v>
      </c>
      <c r="H39" s="38"/>
      <c r="I39" s="38" t="s">
        <v>189</v>
      </c>
      <c r="J39" s="41"/>
      <c r="K39" s="38"/>
      <c r="L39" s="41">
        <v>1199.78</v>
      </c>
      <c r="M39" s="38"/>
      <c r="N39" s="42"/>
      <c r="V39" s="4" t="s">
        <v>920</v>
      </c>
    </row>
    <row r="40" spans="1:27" s="3" customFormat="1" ht="22.5" x14ac:dyDescent="0.2">
      <c r="A40" s="18"/>
      <c r="B40" s="40" t="s">
        <v>190</v>
      </c>
      <c r="C40" s="71" t="s">
        <v>191</v>
      </c>
      <c r="D40" s="71"/>
      <c r="E40" s="71"/>
      <c r="F40" s="38" t="s">
        <v>64</v>
      </c>
      <c r="G40" s="38" t="s">
        <v>192</v>
      </c>
      <c r="H40" s="38"/>
      <c r="I40" s="38" t="s">
        <v>192</v>
      </c>
      <c r="J40" s="41"/>
      <c r="K40" s="38"/>
      <c r="L40" s="41">
        <v>775.37</v>
      </c>
      <c r="M40" s="38"/>
      <c r="N40" s="42"/>
      <c r="V40" s="4"/>
      <c r="W40" s="5" t="s">
        <v>425</v>
      </c>
    </row>
    <row r="41" spans="1:27" s="3" customFormat="1" ht="12" x14ac:dyDescent="0.2">
      <c r="A41" s="33"/>
      <c r="B41" s="35"/>
      <c r="C41" s="72" t="s">
        <v>69</v>
      </c>
      <c r="D41" s="72"/>
      <c r="E41" s="72"/>
      <c r="F41" s="33"/>
      <c r="G41" s="33"/>
      <c r="H41" s="33"/>
      <c r="I41" s="33"/>
      <c r="J41" s="36"/>
      <c r="K41" s="33"/>
      <c r="L41" s="36">
        <v>2831.63</v>
      </c>
      <c r="M41" s="38"/>
      <c r="N41" s="37"/>
      <c r="V41" s="4"/>
      <c r="W41" s="5"/>
      <c r="X41" s="2" t="s">
        <v>922</v>
      </c>
    </row>
    <row r="42" spans="1:27" s="3" customFormat="1" ht="22.5" x14ac:dyDescent="0.2">
      <c r="A42" s="33" t="s">
        <v>49</v>
      </c>
      <c r="B42" s="35" t="s">
        <v>441</v>
      </c>
      <c r="C42" s="72" t="s">
        <v>432</v>
      </c>
      <c r="D42" s="72"/>
      <c r="E42" s="72"/>
      <c r="F42" s="33" t="s">
        <v>433</v>
      </c>
      <c r="G42" s="33"/>
      <c r="H42" s="33"/>
      <c r="I42" s="33" t="s">
        <v>926</v>
      </c>
      <c r="J42" s="36">
        <v>135.6</v>
      </c>
      <c r="K42" s="33"/>
      <c r="L42" s="36">
        <v>13851.54</v>
      </c>
      <c r="M42" s="33"/>
      <c r="N42" s="37"/>
      <c r="V42" s="4"/>
      <c r="W42" s="5"/>
      <c r="Y42" s="2" t="s">
        <v>429</v>
      </c>
    </row>
    <row r="43" spans="1:27" s="3" customFormat="1" ht="12" x14ac:dyDescent="0.2">
      <c r="A43" s="33"/>
      <c r="B43" s="35"/>
      <c r="C43" s="23" t="s">
        <v>197</v>
      </c>
      <c r="D43" s="45"/>
      <c r="E43" s="45"/>
      <c r="F43" s="33"/>
      <c r="G43" s="33"/>
      <c r="H43" s="33"/>
      <c r="I43" s="33"/>
      <c r="J43" s="36"/>
      <c r="K43" s="33"/>
      <c r="L43" s="36"/>
      <c r="M43" s="46"/>
      <c r="N43" s="37"/>
      <c r="V43" s="4"/>
      <c r="W43" s="5"/>
      <c r="Z43" s="2" t="s">
        <v>48</v>
      </c>
    </row>
    <row r="44" spans="1:27" s="3" customFormat="1" ht="12" x14ac:dyDescent="0.2">
      <c r="A44" s="38"/>
      <c r="B44" s="39"/>
      <c r="C44" s="71" t="s">
        <v>927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V44" s="4"/>
      <c r="W44" s="5"/>
      <c r="Z44" s="2" t="s">
        <v>50</v>
      </c>
    </row>
    <row r="45" spans="1:27" s="3" customFormat="1" ht="12" x14ac:dyDescent="0.2">
      <c r="A45" s="33" t="s">
        <v>51</v>
      </c>
      <c r="B45" s="35" t="s">
        <v>444</v>
      </c>
      <c r="C45" s="72" t="s">
        <v>445</v>
      </c>
      <c r="D45" s="72"/>
      <c r="E45" s="72"/>
      <c r="F45" s="33" t="s">
        <v>290</v>
      </c>
      <c r="G45" s="33"/>
      <c r="H45" s="33"/>
      <c r="I45" s="33" t="s">
        <v>923</v>
      </c>
      <c r="J45" s="36">
        <v>44.15</v>
      </c>
      <c r="K45" s="33"/>
      <c r="L45" s="36">
        <v>811.79</v>
      </c>
      <c r="M45" s="33"/>
      <c r="N45" s="37"/>
      <c r="V45" s="4"/>
      <c r="W45" s="5"/>
      <c r="Z45" s="2" t="s">
        <v>52</v>
      </c>
    </row>
    <row r="46" spans="1:27" s="3" customFormat="1" ht="12" x14ac:dyDescent="0.2">
      <c r="A46" s="33"/>
      <c r="B46" s="35"/>
      <c r="C46" s="23" t="s">
        <v>446</v>
      </c>
      <c r="D46" s="45"/>
      <c r="E46" s="45"/>
      <c r="F46" s="33"/>
      <c r="G46" s="33"/>
      <c r="H46" s="33"/>
      <c r="I46" s="33"/>
      <c r="J46" s="36"/>
      <c r="K46" s="33"/>
      <c r="L46" s="36"/>
      <c r="M46" s="46"/>
      <c r="N46" s="37"/>
      <c r="V46" s="4"/>
      <c r="W46" s="5"/>
      <c r="Z46" s="2" t="s">
        <v>104</v>
      </c>
    </row>
    <row r="47" spans="1:27" s="3" customFormat="1" ht="12" x14ac:dyDescent="0.2">
      <c r="A47" s="33" t="s">
        <v>75</v>
      </c>
      <c r="B47" s="35" t="s">
        <v>447</v>
      </c>
      <c r="C47" s="72" t="s">
        <v>928</v>
      </c>
      <c r="D47" s="72"/>
      <c r="E47" s="72"/>
      <c r="F47" s="33" t="s">
        <v>133</v>
      </c>
      <c r="G47" s="33"/>
      <c r="H47" s="33"/>
      <c r="I47" s="33" t="s">
        <v>929</v>
      </c>
      <c r="J47" s="36"/>
      <c r="K47" s="33"/>
      <c r="L47" s="36"/>
      <c r="M47" s="33"/>
      <c r="N47" s="37"/>
      <c r="V47" s="4"/>
      <c r="W47" s="5"/>
      <c r="AA47" s="6" t="s">
        <v>432</v>
      </c>
    </row>
    <row r="48" spans="1:27" s="3" customFormat="1" ht="12" x14ac:dyDescent="0.2">
      <c r="A48" s="38"/>
      <c r="B48" s="39"/>
      <c r="C48" s="71" t="s">
        <v>930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V48" s="4"/>
      <c r="W48" s="5"/>
      <c r="AA48" s="6" t="s">
        <v>435</v>
      </c>
    </row>
    <row r="49" spans="1:30" s="3" customFormat="1" ht="12" x14ac:dyDescent="0.2">
      <c r="A49" s="18"/>
      <c r="B49" s="40" t="s">
        <v>49</v>
      </c>
      <c r="C49" s="71" t="s">
        <v>50</v>
      </c>
      <c r="D49" s="71"/>
      <c r="E49" s="71"/>
      <c r="F49" s="38"/>
      <c r="G49" s="38"/>
      <c r="H49" s="38"/>
      <c r="I49" s="38"/>
      <c r="J49" s="41">
        <v>255.18</v>
      </c>
      <c r="K49" s="38"/>
      <c r="L49" s="41">
        <v>2130.75</v>
      </c>
      <c r="M49" s="38"/>
      <c r="N49" s="42"/>
      <c r="V49" s="4"/>
      <c r="W49" s="5"/>
      <c r="AA49" s="6"/>
      <c r="AB49" s="2" t="s">
        <v>53</v>
      </c>
    </row>
    <row r="50" spans="1:30" s="3" customFormat="1" ht="12" x14ac:dyDescent="0.2">
      <c r="A50" s="18"/>
      <c r="B50" s="40" t="s">
        <v>51</v>
      </c>
      <c r="C50" s="71" t="s">
        <v>52</v>
      </c>
      <c r="D50" s="71"/>
      <c r="E50" s="71"/>
      <c r="F50" s="38"/>
      <c r="G50" s="38"/>
      <c r="H50" s="38"/>
      <c r="I50" s="38"/>
      <c r="J50" s="41">
        <v>29.05</v>
      </c>
      <c r="K50" s="38"/>
      <c r="L50" s="41">
        <v>242.57</v>
      </c>
      <c r="M50" s="38"/>
      <c r="N50" s="42"/>
      <c r="V50" s="4"/>
      <c r="W50" s="5"/>
      <c r="AA50" s="6"/>
      <c r="AB50" s="2" t="s">
        <v>57</v>
      </c>
    </row>
    <row r="51" spans="1:30" s="3" customFormat="1" ht="12" x14ac:dyDescent="0.2">
      <c r="A51" s="18"/>
      <c r="B51" s="40" t="s">
        <v>75</v>
      </c>
      <c r="C51" s="71" t="s">
        <v>104</v>
      </c>
      <c r="D51" s="71"/>
      <c r="E51" s="71"/>
      <c r="F51" s="38"/>
      <c r="G51" s="38"/>
      <c r="H51" s="38"/>
      <c r="I51" s="38"/>
      <c r="J51" s="41">
        <v>5.03</v>
      </c>
      <c r="K51" s="38"/>
      <c r="L51" s="41">
        <v>42</v>
      </c>
      <c r="M51" s="38"/>
      <c r="N51" s="42"/>
      <c r="V51" s="4"/>
      <c r="W51" s="5"/>
      <c r="AA51" s="6"/>
      <c r="AC51" s="2" t="s">
        <v>60</v>
      </c>
    </row>
    <row r="52" spans="1:30" s="3" customFormat="1" ht="12" x14ac:dyDescent="0.2">
      <c r="A52" s="38"/>
      <c r="B52" s="43" t="s">
        <v>431</v>
      </c>
      <c r="C52" s="88" t="s">
        <v>432</v>
      </c>
      <c r="D52" s="88"/>
      <c r="E52" s="88"/>
      <c r="F52" s="44" t="s">
        <v>433</v>
      </c>
      <c r="G52" s="44" t="s">
        <v>451</v>
      </c>
      <c r="H52" s="44"/>
      <c r="I52" s="44" t="s">
        <v>931</v>
      </c>
      <c r="J52" s="40"/>
      <c r="K52" s="38"/>
      <c r="L52" s="41"/>
      <c r="M52" s="38"/>
      <c r="N52" s="40"/>
      <c r="V52" s="4"/>
      <c r="W52" s="5"/>
      <c r="AA52" s="6"/>
      <c r="AB52" s="2" t="s">
        <v>61</v>
      </c>
    </row>
    <row r="53" spans="1:30" s="3" customFormat="1" ht="12" x14ac:dyDescent="0.2">
      <c r="A53" s="38"/>
      <c r="B53" s="43" t="s">
        <v>434</v>
      </c>
      <c r="C53" s="88" t="s">
        <v>453</v>
      </c>
      <c r="D53" s="88"/>
      <c r="E53" s="88"/>
      <c r="F53" s="44" t="s">
        <v>290</v>
      </c>
      <c r="G53" s="44" t="s">
        <v>454</v>
      </c>
      <c r="H53" s="44"/>
      <c r="I53" s="44" t="s">
        <v>932</v>
      </c>
      <c r="J53" s="40"/>
      <c r="K53" s="38"/>
      <c r="L53" s="41"/>
      <c r="M53" s="38"/>
      <c r="N53" s="40"/>
      <c r="V53" s="4"/>
      <c r="W53" s="5"/>
      <c r="AA53" s="6"/>
      <c r="AB53" s="2" t="s">
        <v>188</v>
      </c>
    </row>
    <row r="54" spans="1:30" s="3" customFormat="1" ht="12" x14ac:dyDescent="0.2">
      <c r="A54" s="18"/>
      <c r="B54" s="40"/>
      <c r="C54" s="71" t="s">
        <v>57</v>
      </c>
      <c r="D54" s="71"/>
      <c r="E54" s="71"/>
      <c r="F54" s="38" t="s">
        <v>54</v>
      </c>
      <c r="G54" s="38" t="s">
        <v>456</v>
      </c>
      <c r="H54" s="38"/>
      <c r="I54" s="38" t="s">
        <v>933</v>
      </c>
      <c r="J54" s="41"/>
      <c r="K54" s="38"/>
      <c r="L54" s="41"/>
      <c r="M54" s="38"/>
      <c r="N54" s="42"/>
      <c r="V54" s="4"/>
      <c r="W54" s="5"/>
      <c r="AA54" s="6"/>
      <c r="AB54" s="2" t="s">
        <v>191</v>
      </c>
    </row>
    <row r="55" spans="1:30" s="3" customFormat="1" ht="12" x14ac:dyDescent="0.2">
      <c r="A55" s="18"/>
      <c r="B55" s="40"/>
      <c r="C55" s="71" t="s">
        <v>60</v>
      </c>
      <c r="D55" s="71"/>
      <c r="E55" s="71"/>
      <c r="F55" s="38"/>
      <c r="G55" s="38"/>
      <c r="H55" s="38"/>
      <c r="I55" s="38"/>
      <c r="J55" s="41">
        <v>260.20999999999998</v>
      </c>
      <c r="K55" s="38"/>
      <c r="L55" s="41">
        <v>2172.75</v>
      </c>
      <c r="M55" s="38"/>
      <c r="N55" s="42"/>
      <c r="V55" s="4"/>
      <c r="W55" s="5"/>
      <c r="AA55" s="6"/>
      <c r="AD55" s="5" t="s">
        <v>69</v>
      </c>
    </row>
    <row r="56" spans="1:30" s="3" customFormat="1" ht="12" x14ac:dyDescent="0.2">
      <c r="A56" s="18"/>
      <c r="B56" s="40"/>
      <c r="C56" s="71" t="s">
        <v>61</v>
      </c>
      <c r="D56" s="71"/>
      <c r="E56" s="71"/>
      <c r="F56" s="38"/>
      <c r="G56" s="38"/>
      <c r="H56" s="38"/>
      <c r="I56" s="38"/>
      <c r="J56" s="41"/>
      <c r="K56" s="38"/>
      <c r="L56" s="41">
        <v>242.57</v>
      </c>
      <c r="M56" s="38"/>
      <c r="N56" s="42"/>
      <c r="V56" s="4"/>
      <c r="W56" s="5" t="s">
        <v>432</v>
      </c>
      <c r="AA56" s="6"/>
      <c r="AD56" s="5"/>
    </row>
    <row r="57" spans="1:30" s="3" customFormat="1" ht="22.5" x14ac:dyDescent="0.2">
      <c r="A57" s="18"/>
      <c r="B57" s="40" t="s">
        <v>413</v>
      </c>
      <c r="C57" s="71" t="s">
        <v>414</v>
      </c>
      <c r="D57" s="71"/>
      <c r="E57" s="71"/>
      <c r="F57" s="38" t="s">
        <v>64</v>
      </c>
      <c r="G57" s="38" t="s">
        <v>415</v>
      </c>
      <c r="H57" s="38"/>
      <c r="I57" s="38" t="s">
        <v>415</v>
      </c>
      <c r="J57" s="41"/>
      <c r="K57" s="38"/>
      <c r="L57" s="41">
        <v>215.89</v>
      </c>
      <c r="M57" s="38"/>
      <c r="N57" s="42"/>
      <c r="V57" s="4"/>
      <c r="W57" s="5"/>
      <c r="AA57" s="6"/>
      <c r="AD57" s="5"/>
    </row>
    <row r="58" spans="1:30" s="3" customFormat="1" ht="22.5" x14ac:dyDescent="0.2">
      <c r="A58" s="18"/>
      <c r="B58" s="40" t="s">
        <v>416</v>
      </c>
      <c r="C58" s="71" t="s">
        <v>417</v>
      </c>
      <c r="D58" s="71"/>
      <c r="E58" s="71"/>
      <c r="F58" s="38" t="s">
        <v>64</v>
      </c>
      <c r="G58" s="38" t="s">
        <v>418</v>
      </c>
      <c r="H58" s="38"/>
      <c r="I58" s="38" t="s">
        <v>418</v>
      </c>
      <c r="J58" s="41"/>
      <c r="K58" s="38"/>
      <c r="L58" s="41">
        <v>99.45</v>
      </c>
      <c r="M58" s="38"/>
      <c r="N58" s="42"/>
      <c r="V58" s="4"/>
      <c r="W58" s="5"/>
      <c r="X58" s="2" t="s">
        <v>927</v>
      </c>
      <c r="AA58" s="6"/>
      <c r="AD58" s="5"/>
    </row>
    <row r="59" spans="1:30" s="3" customFormat="1" ht="12" x14ac:dyDescent="0.2">
      <c r="A59" s="33"/>
      <c r="B59" s="35"/>
      <c r="C59" s="72" t="s">
        <v>69</v>
      </c>
      <c r="D59" s="72"/>
      <c r="E59" s="72"/>
      <c r="F59" s="33"/>
      <c r="G59" s="33"/>
      <c r="H59" s="33"/>
      <c r="I59" s="33"/>
      <c r="J59" s="36"/>
      <c r="K59" s="33"/>
      <c r="L59" s="36">
        <v>2488.09</v>
      </c>
      <c r="M59" s="38"/>
      <c r="N59" s="37"/>
      <c r="V59" s="4"/>
      <c r="W59" s="5" t="s">
        <v>445</v>
      </c>
      <c r="AA59" s="6"/>
      <c r="AD59" s="5"/>
    </row>
    <row r="60" spans="1:30" s="3" customFormat="1" ht="12" x14ac:dyDescent="0.2">
      <c r="A60" s="33" t="s">
        <v>85</v>
      </c>
      <c r="B60" s="35" t="s">
        <v>444</v>
      </c>
      <c r="C60" s="72" t="s">
        <v>445</v>
      </c>
      <c r="D60" s="72"/>
      <c r="E60" s="72"/>
      <c r="F60" s="33" t="s">
        <v>290</v>
      </c>
      <c r="G60" s="33"/>
      <c r="H60" s="33"/>
      <c r="I60" s="33" t="s">
        <v>932</v>
      </c>
      <c r="J60" s="36">
        <v>44.15</v>
      </c>
      <c r="K60" s="33"/>
      <c r="L60" s="36">
        <v>995.36</v>
      </c>
      <c r="M60" s="33"/>
      <c r="N60" s="37"/>
      <c r="V60" s="4"/>
      <c r="W60" s="5"/>
      <c r="AA60" s="6"/>
      <c r="AD60" s="5"/>
    </row>
    <row r="61" spans="1:30" s="3" customFormat="1" ht="33.75" x14ac:dyDescent="0.2">
      <c r="A61" s="33"/>
      <c r="B61" s="35"/>
      <c r="C61" s="23" t="s">
        <v>446</v>
      </c>
      <c r="D61" s="45"/>
      <c r="E61" s="45"/>
      <c r="F61" s="33"/>
      <c r="G61" s="33"/>
      <c r="H61" s="33"/>
      <c r="I61" s="33"/>
      <c r="J61" s="36"/>
      <c r="K61" s="33"/>
      <c r="L61" s="36"/>
      <c r="M61" s="46"/>
      <c r="N61" s="37"/>
      <c r="V61" s="4"/>
      <c r="W61" s="5" t="s">
        <v>928</v>
      </c>
      <c r="AA61" s="6"/>
      <c r="AD61" s="5"/>
    </row>
    <row r="62" spans="1:30" s="3" customFormat="1" ht="12" x14ac:dyDescent="0.2">
      <c r="A62" s="33" t="s">
        <v>88</v>
      </c>
      <c r="B62" s="35" t="s">
        <v>441</v>
      </c>
      <c r="C62" s="72" t="s">
        <v>432</v>
      </c>
      <c r="D62" s="72"/>
      <c r="E62" s="72"/>
      <c r="F62" s="33" t="s">
        <v>433</v>
      </c>
      <c r="G62" s="33"/>
      <c r="H62" s="33"/>
      <c r="I62" s="33" t="s">
        <v>931</v>
      </c>
      <c r="J62" s="36">
        <v>135.6</v>
      </c>
      <c r="K62" s="33"/>
      <c r="L62" s="36">
        <v>17889.71</v>
      </c>
      <c r="M62" s="33"/>
      <c r="N62" s="37"/>
      <c r="V62" s="4"/>
      <c r="W62" s="5"/>
      <c r="X62" s="2" t="s">
        <v>930</v>
      </c>
      <c r="AA62" s="6"/>
      <c r="AD62" s="5"/>
    </row>
    <row r="63" spans="1:30" s="3" customFormat="1" ht="12" x14ac:dyDescent="0.2">
      <c r="A63" s="33"/>
      <c r="B63" s="35"/>
      <c r="C63" s="23" t="s">
        <v>197</v>
      </c>
      <c r="D63" s="45"/>
      <c r="E63" s="45"/>
      <c r="F63" s="33"/>
      <c r="G63" s="33"/>
      <c r="H63" s="33"/>
      <c r="I63" s="33"/>
      <c r="J63" s="36"/>
      <c r="K63" s="33"/>
      <c r="L63" s="36"/>
      <c r="M63" s="46"/>
      <c r="N63" s="37"/>
      <c r="V63" s="4"/>
      <c r="W63" s="5"/>
      <c r="Z63" s="2" t="s">
        <v>50</v>
      </c>
      <c r="AA63" s="6"/>
      <c r="AD63" s="5"/>
    </row>
    <row r="64" spans="1:30" s="3" customFormat="1" ht="12" x14ac:dyDescent="0.2">
      <c r="A64" s="89" t="s">
        <v>934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V64" s="4"/>
      <c r="W64" s="5"/>
      <c r="Z64" s="2" t="s">
        <v>52</v>
      </c>
      <c r="AA64" s="6"/>
      <c r="AD64" s="5"/>
    </row>
    <row r="65" spans="1:31" s="3" customFormat="1" ht="12" x14ac:dyDescent="0.2">
      <c r="A65" s="33" t="s">
        <v>89</v>
      </c>
      <c r="B65" s="35" t="s">
        <v>935</v>
      </c>
      <c r="C65" s="72" t="s">
        <v>936</v>
      </c>
      <c r="D65" s="72"/>
      <c r="E65" s="72"/>
      <c r="F65" s="33" t="s">
        <v>133</v>
      </c>
      <c r="G65" s="33"/>
      <c r="H65" s="33"/>
      <c r="I65" s="33" t="s">
        <v>937</v>
      </c>
      <c r="J65" s="36"/>
      <c r="K65" s="33"/>
      <c r="L65" s="36"/>
      <c r="M65" s="33"/>
      <c r="N65" s="37"/>
      <c r="V65" s="4"/>
      <c r="W65" s="5"/>
      <c r="Z65" s="2" t="s">
        <v>104</v>
      </c>
      <c r="AA65" s="6"/>
      <c r="AD65" s="5"/>
    </row>
    <row r="66" spans="1:31" s="3" customFormat="1" ht="12" x14ac:dyDescent="0.2">
      <c r="A66" s="38"/>
      <c r="B66" s="39"/>
      <c r="C66" s="71" t="s">
        <v>938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V66" s="4"/>
      <c r="W66" s="5"/>
      <c r="AA66" s="6" t="s">
        <v>432</v>
      </c>
      <c r="AD66" s="5"/>
    </row>
    <row r="67" spans="1:31" s="3" customFormat="1" ht="12" x14ac:dyDescent="0.2">
      <c r="A67" s="18"/>
      <c r="B67" s="40" t="s">
        <v>42</v>
      </c>
      <c r="C67" s="71" t="s">
        <v>48</v>
      </c>
      <c r="D67" s="71"/>
      <c r="E67" s="71"/>
      <c r="F67" s="38"/>
      <c r="G67" s="38"/>
      <c r="H67" s="38"/>
      <c r="I67" s="38"/>
      <c r="J67" s="41">
        <v>212.63</v>
      </c>
      <c r="K67" s="38"/>
      <c r="L67" s="41">
        <v>8184.13</v>
      </c>
      <c r="M67" s="38"/>
      <c r="N67" s="42"/>
      <c r="V67" s="4"/>
      <c r="W67" s="5"/>
      <c r="AA67" s="6" t="s">
        <v>453</v>
      </c>
      <c r="AD67" s="5"/>
    </row>
    <row r="68" spans="1:31" s="3" customFormat="1" ht="12" x14ac:dyDescent="0.2">
      <c r="A68" s="18"/>
      <c r="B68" s="40" t="s">
        <v>49</v>
      </c>
      <c r="C68" s="71" t="s">
        <v>50</v>
      </c>
      <c r="D68" s="71"/>
      <c r="E68" s="71"/>
      <c r="F68" s="38"/>
      <c r="G68" s="38"/>
      <c r="H68" s="38"/>
      <c r="I68" s="38"/>
      <c r="J68" s="41">
        <v>5.08</v>
      </c>
      <c r="K68" s="38"/>
      <c r="L68" s="41">
        <v>195.53</v>
      </c>
      <c r="M68" s="38"/>
      <c r="N68" s="42"/>
      <c r="V68" s="4"/>
      <c r="W68" s="5"/>
      <c r="AA68" s="6"/>
      <c r="AB68" s="2" t="s">
        <v>57</v>
      </c>
      <c r="AD68" s="5"/>
    </row>
    <row r="69" spans="1:31" s="3" customFormat="1" ht="12" x14ac:dyDescent="0.2">
      <c r="A69" s="18"/>
      <c r="B69" s="40" t="s">
        <v>51</v>
      </c>
      <c r="C69" s="71" t="s">
        <v>52</v>
      </c>
      <c r="D69" s="71"/>
      <c r="E69" s="71"/>
      <c r="F69" s="38"/>
      <c r="G69" s="38"/>
      <c r="H69" s="38"/>
      <c r="I69" s="38"/>
      <c r="J69" s="41">
        <v>0.68</v>
      </c>
      <c r="K69" s="38"/>
      <c r="L69" s="41">
        <v>26.17</v>
      </c>
      <c r="M69" s="38"/>
      <c r="N69" s="42"/>
      <c r="V69" s="4"/>
      <c r="W69" s="5"/>
      <c r="AA69" s="6"/>
      <c r="AC69" s="2" t="s">
        <v>60</v>
      </c>
      <c r="AD69" s="5"/>
    </row>
    <row r="70" spans="1:31" s="3" customFormat="1" ht="12" x14ac:dyDescent="0.2">
      <c r="A70" s="18"/>
      <c r="B70" s="40" t="s">
        <v>75</v>
      </c>
      <c r="C70" s="71" t="s">
        <v>104</v>
      </c>
      <c r="D70" s="71"/>
      <c r="E70" s="71"/>
      <c r="F70" s="38"/>
      <c r="G70" s="38"/>
      <c r="H70" s="38"/>
      <c r="I70" s="38"/>
      <c r="J70" s="41">
        <v>2034</v>
      </c>
      <c r="K70" s="38"/>
      <c r="L70" s="41">
        <v>78288.66</v>
      </c>
      <c r="M70" s="38"/>
      <c r="N70" s="42"/>
      <c r="V70" s="4"/>
      <c r="W70" s="5"/>
      <c r="AA70" s="6"/>
      <c r="AB70" s="2" t="s">
        <v>61</v>
      </c>
      <c r="AD70" s="5"/>
    </row>
    <row r="71" spans="1:31" s="3" customFormat="1" ht="33.75" x14ac:dyDescent="0.2">
      <c r="A71" s="18"/>
      <c r="B71" s="40"/>
      <c r="C71" s="71" t="s">
        <v>53</v>
      </c>
      <c r="D71" s="71"/>
      <c r="E71" s="71"/>
      <c r="F71" s="38" t="s">
        <v>54</v>
      </c>
      <c r="G71" s="38" t="s">
        <v>939</v>
      </c>
      <c r="H71" s="38"/>
      <c r="I71" s="38" t="s">
        <v>940</v>
      </c>
      <c r="J71" s="41"/>
      <c r="K71" s="38"/>
      <c r="L71" s="41"/>
      <c r="M71" s="38"/>
      <c r="N71" s="42"/>
      <c r="V71" s="4"/>
      <c r="W71" s="5"/>
      <c r="AA71" s="6"/>
      <c r="AB71" s="2" t="s">
        <v>414</v>
      </c>
      <c r="AD71" s="5"/>
    </row>
    <row r="72" spans="1:31" s="3" customFormat="1" ht="33.75" x14ac:dyDescent="0.2">
      <c r="A72" s="18"/>
      <c r="B72" s="40"/>
      <c r="C72" s="71" t="s">
        <v>57</v>
      </c>
      <c r="D72" s="71"/>
      <c r="E72" s="71"/>
      <c r="F72" s="38" t="s">
        <v>54</v>
      </c>
      <c r="G72" s="38" t="s">
        <v>941</v>
      </c>
      <c r="H72" s="38"/>
      <c r="I72" s="38" t="s">
        <v>942</v>
      </c>
      <c r="J72" s="41"/>
      <c r="K72" s="38"/>
      <c r="L72" s="41"/>
      <c r="M72" s="38"/>
      <c r="N72" s="42"/>
      <c r="V72" s="4"/>
      <c r="W72" s="5"/>
      <c r="AA72" s="6"/>
      <c r="AB72" s="2" t="s">
        <v>417</v>
      </c>
      <c r="AD72" s="5"/>
    </row>
    <row r="73" spans="1:31" s="3" customFormat="1" ht="12" x14ac:dyDescent="0.2">
      <c r="A73" s="18"/>
      <c r="B73" s="40"/>
      <c r="C73" s="71" t="s">
        <v>60</v>
      </c>
      <c r="D73" s="71"/>
      <c r="E73" s="71"/>
      <c r="F73" s="38"/>
      <c r="G73" s="38"/>
      <c r="H73" s="38"/>
      <c r="I73" s="38"/>
      <c r="J73" s="41">
        <v>2251.71</v>
      </c>
      <c r="K73" s="38"/>
      <c r="L73" s="41">
        <v>86668.32</v>
      </c>
      <c r="M73" s="38"/>
      <c r="N73" s="42"/>
      <c r="V73" s="4"/>
      <c r="W73" s="5"/>
      <c r="AA73" s="6"/>
      <c r="AD73" s="5" t="s">
        <v>69</v>
      </c>
    </row>
    <row r="74" spans="1:31" s="3" customFormat="1" ht="12" x14ac:dyDescent="0.2">
      <c r="A74" s="18"/>
      <c r="B74" s="40"/>
      <c r="C74" s="71" t="s">
        <v>61</v>
      </c>
      <c r="D74" s="71"/>
      <c r="E74" s="71"/>
      <c r="F74" s="38"/>
      <c r="G74" s="38"/>
      <c r="H74" s="38"/>
      <c r="I74" s="38"/>
      <c r="J74" s="41"/>
      <c r="K74" s="38"/>
      <c r="L74" s="41">
        <v>8210.2999999999993</v>
      </c>
      <c r="M74" s="38"/>
      <c r="N74" s="42"/>
      <c r="V74" s="4"/>
      <c r="W74" s="5" t="s">
        <v>445</v>
      </c>
      <c r="AA74" s="6"/>
      <c r="AD74" s="5"/>
    </row>
    <row r="75" spans="1:31" s="3" customFormat="1" ht="22.5" x14ac:dyDescent="0.2">
      <c r="A75" s="18"/>
      <c r="B75" s="40" t="s">
        <v>943</v>
      </c>
      <c r="C75" s="71" t="s">
        <v>944</v>
      </c>
      <c r="D75" s="71"/>
      <c r="E75" s="71"/>
      <c r="F75" s="38" t="s">
        <v>64</v>
      </c>
      <c r="G75" s="38" t="s">
        <v>945</v>
      </c>
      <c r="H75" s="38"/>
      <c r="I75" s="38" t="s">
        <v>945</v>
      </c>
      <c r="J75" s="41"/>
      <c r="K75" s="38"/>
      <c r="L75" s="41">
        <v>8456.61</v>
      </c>
      <c r="M75" s="38"/>
      <c r="N75" s="42"/>
      <c r="V75" s="4"/>
      <c r="W75" s="5"/>
      <c r="AA75" s="6"/>
      <c r="AD75" s="5"/>
    </row>
    <row r="76" spans="1:31" s="3" customFormat="1" ht="22.5" x14ac:dyDescent="0.2">
      <c r="A76" s="18"/>
      <c r="B76" s="40" t="s">
        <v>946</v>
      </c>
      <c r="C76" s="71" t="s">
        <v>947</v>
      </c>
      <c r="D76" s="71"/>
      <c r="E76" s="71"/>
      <c r="F76" s="38" t="s">
        <v>64</v>
      </c>
      <c r="G76" s="38" t="s">
        <v>948</v>
      </c>
      <c r="H76" s="38"/>
      <c r="I76" s="38" t="s">
        <v>948</v>
      </c>
      <c r="J76" s="41"/>
      <c r="K76" s="38"/>
      <c r="L76" s="41">
        <v>5911.42</v>
      </c>
      <c r="M76" s="38"/>
      <c r="N76" s="42"/>
      <c r="V76" s="4"/>
      <c r="W76" s="5" t="s">
        <v>432</v>
      </c>
      <c r="AA76" s="6"/>
      <c r="AD76" s="5"/>
    </row>
    <row r="77" spans="1:31" s="3" customFormat="1" ht="12" x14ac:dyDescent="0.2">
      <c r="A77" s="33"/>
      <c r="B77" s="35"/>
      <c r="C77" s="72" t="s">
        <v>69</v>
      </c>
      <c r="D77" s="72"/>
      <c r="E77" s="72"/>
      <c r="F77" s="33"/>
      <c r="G77" s="33"/>
      <c r="H77" s="33"/>
      <c r="I77" s="33"/>
      <c r="J77" s="36"/>
      <c r="K77" s="33"/>
      <c r="L77" s="36">
        <v>101036.35</v>
      </c>
      <c r="M77" s="38"/>
      <c r="N77" s="37"/>
      <c r="V77" s="4"/>
      <c r="W77" s="5"/>
      <c r="AA77" s="6"/>
      <c r="AD77" s="5"/>
    </row>
    <row r="78" spans="1:31" s="3" customFormat="1" ht="12" x14ac:dyDescent="0.2">
      <c r="A78" s="33" t="s">
        <v>98</v>
      </c>
      <c r="B78" s="35" t="s">
        <v>949</v>
      </c>
      <c r="C78" s="72" t="s">
        <v>950</v>
      </c>
      <c r="D78" s="72"/>
      <c r="E78" s="72"/>
      <c r="F78" s="33" t="s">
        <v>951</v>
      </c>
      <c r="G78" s="33"/>
      <c r="H78" s="33"/>
      <c r="I78" s="33" t="s">
        <v>952</v>
      </c>
      <c r="J78" s="36"/>
      <c r="K78" s="33"/>
      <c r="L78" s="36"/>
      <c r="M78" s="33"/>
      <c r="N78" s="37"/>
      <c r="V78" s="4"/>
      <c r="W78" s="5"/>
      <c r="AA78" s="6"/>
      <c r="AD78" s="5"/>
      <c r="AE78" s="5" t="s">
        <v>934</v>
      </c>
    </row>
    <row r="79" spans="1:31" s="3" customFormat="1" ht="45" x14ac:dyDescent="0.2">
      <c r="A79" s="38"/>
      <c r="B79" s="39"/>
      <c r="C79" s="71" t="s">
        <v>953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V79" s="4"/>
      <c r="W79" s="5" t="s">
        <v>936</v>
      </c>
      <c r="AA79" s="6"/>
      <c r="AD79" s="5"/>
      <c r="AE79" s="5"/>
    </row>
    <row r="80" spans="1:31" s="3" customFormat="1" ht="12" x14ac:dyDescent="0.2">
      <c r="A80" s="18"/>
      <c r="B80" s="40" t="s">
        <v>42</v>
      </c>
      <c r="C80" s="71" t="s">
        <v>48</v>
      </c>
      <c r="D80" s="71"/>
      <c r="E80" s="71"/>
      <c r="F80" s="38"/>
      <c r="G80" s="38"/>
      <c r="H80" s="38"/>
      <c r="I80" s="38"/>
      <c r="J80" s="41">
        <v>6.25</v>
      </c>
      <c r="K80" s="38"/>
      <c r="L80" s="41">
        <v>2.41</v>
      </c>
      <c r="M80" s="38"/>
      <c r="N80" s="42"/>
      <c r="V80" s="4"/>
      <c r="W80" s="5"/>
      <c r="X80" s="2" t="s">
        <v>938</v>
      </c>
      <c r="AA80" s="6"/>
      <c r="AD80" s="5"/>
      <c r="AE80" s="5"/>
    </row>
    <row r="81" spans="1:31" s="3" customFormat="1" ht="12" x14ac:dyDescent="0.2">
      <c r="A81" s="18"/>
      <c r="B81" s="40" t="s">
        <v>49</v>
      </c>
      <c r="C81" s="71" t="s">
        <v>50</v>
      </c>
      <c r="D81" s="71"/>
      <c r="E81" s="71"/>
      <c r="F81" s="38"/>
      <c r="G81" s="38"/>
      <c r="H81" s="38"/>
      <c r="I81" s="38"/>
      <c r="J81" s="41">
        <v>207.39</v>
      </c>
      <c r="K81" s="38"/>
      <c r="L81" s="41">
        <v>79.819999999999993</v>
      </c>
      <c r="M81" s="38"/>
      <c r="N81" s="42"/>
      <c r="V81" s="4"/>
      <c r="W81" s="5"/>
      <c r="Z81" s="2" t="s">
        <v>48</v>
      </c>
      <c r="AA81" s="6"/>
      <c r="AD81" s="5"/>
      <c r="AE81" s="5"/>
    </row>
    <row r="82" spans="1:31" s="3" customFormat="1" ht="12" x14ac:dyDescent="0.2">
      <c r="A82" s="18"/>
      <c r="B82" s="40" t="s">
        <v>51</v>
      </c>
      <c r="C82" s="71" t="s">
        <v>52</v>
      </c>
      <c r="D82" s="71"/>
      <c r="E82" s="71"/>
      <c r="F82" s="38"/>
      <c r="G82" s="38"/>
      <c r="H82" s="38"/>
      <c r="I82" s="38"/>
      <c r="J82" s="41">
        <v>19.71</v>
      </c>
      <c r="K82" s="38"/>
      <c r="L82" s="41">
        <v>7.59</v>
      </c>
      <c r="M82" s="38"/>
      <c r="N82" s="42"/>
      <c r="V82" s="4"/>
      <c r="W82" s="5"/>
      <c r="Z82" s="2" t="s">
        <v>50</v>
      </c>
      <c r="AA82" s="6"/>
      <c r="AD82" s="5"/>
      <c r="AE82" s="5"/>
    </row>
    <row r="83" spans="1:31" s="3" customFormat="1" ht="12" x14ac:dyDescent="0.2">
      <c r="A83" s="38"/>
      <c r="B83" s="43" t="s">
        <v>434</v>
      </c>
      <c r="C83" s="88" t="s">
        <v>954</v>
      </c>
      <c r="D83" s="88"/>
      <c r="E83" s="88"/>
      <c r="F83" s="44" t="s">
        <v>290</v>
      </c>
      <c r="G83" s="44" t="s">
        <v>955</v>
      </c>
      <c r="H83" s="44"/>
      <c r="I83" s="44" t="s">
        <v>956</v>
      </c>
      <c r="J83" s="40"/>
      <c r="K83" s="38"/>
      <c r="L83" s="41"/>
      <c r="M83" s="38"/>
      <c r="N83" s="40"/>
      <c r="V83" s="4"/>
      <c r="W83" s="5"/>
      <c r="Z83" s="2" t="s">
        <v>52</v>
      </c>
      <c r="AA83" s="6"/>
      <c r="AD83" s="5"/>
      <c r="AE83" s="5"/>
    </row>
    <row r="84" spans="1:31" s="3" customFormat="1" ht="12" x14ac:dyDescent="0.2">
      <c r="A84" s="18"/>
      <c r="B84" s="40"/>
      <c r="C84" s="71" t="s">
        <v>53</v>
      </c>
      <c r="D84" s="71"/>
      <c r="E84" s="71"/>
      <c r="F84" s="38" t="s">
        <v>54</v>
      </c>
      <c r="G84" s="38" t="s">
        <v>553</v>
      </c>
      <c r="H84" s="38"/>
      <c r="I84" s="38" t="s">
        <v>957</v>
      </c>
      <c r="J84" s="41"/>
      <c r="K84" s="38"/>
      <c r="L84" s="41"/>
      <c r="M84" s="38"/>
      <c r="N84" s="42"/>
      <c r="V84" s="4"/>
      <c r="W84" s="5"/>
      <c r="Z84" s="2" t="s">
        <v>104</v>
      </c>
      <c r="AA84" s="6"/>
      <c r="AD84" s="5"/>
      <c r="AE84" s="5"/>
    </row>
    <row r="85" spans="1:31" s="3" customFormat="1" ht="12" x14ac:dyDescent="0.2">
      <c r="A85" s="18"/>
      <c r="B85" s="40"/>
      <c r="C85" s="71" t="s">
        <v>57</v>
      </c>
      <c r="D85" s="71"/>
      <c r="E85" s="71"/>
      <c r="F85" s="38" t="s">
        <v>54</v>
      </c>
      <c r="G85" s="38" t="s">
        <v>958</v>
      </c>
      <c r="H85" s="38"/>
      <c r="I85" s="38" t="s">
        <v>959</v>
      </c>
      <c r="J85" s="41"/>
      <c r="K85" s="38"/>
      <c r="L85" s="41"/>
      <c r="M85" s="38"/>
      <c r="N85" s="42"/>
      <c r="V85" s="4"/>
      <c r="W85" s="5"/>
      <c r="AA85" s="6"/>
      <c r="AB85" s="2" t="s">
        <v>53</v>
      </c>
      <c r="AD85" s="5"/>
      <c r="AE85" s="5"/>
    </row>
    <row r="86" spans="1:31" s="3" customFormat="1" ht="12" x14ac:dyDescent="0.2">
      <c r="A86" s="18"/>
      <c r="B86" s="40"/>
      <c r="C86" s="71" t="s">
        <v>60</v>
      </c>
      <c r="D86" s="71"/>
      <c r="E86" s="71"/>
      <c r="F86" s="38"/>
      <c r="G86" s="38"/>
      <c r="H86" s="38"/>
      <c r="I86" s="38"/>
      <c r="J86" s="41">
        <v>213.64</v>
      </c>
      <c r="K86" s="38"/>
      <c r="L86" s="41">
        <v>82.23</v>
      </c>
      <c r="M86" s="38"/>
      <c r="N86" s="42"/>
      <c r="V86" s="4"/>
      <c r="W86" s="5"/>
      <c r="AA86" s="6"/>
      <c r="AB86" s="2" t="s">
        <v>57</v>
      </c>
      <c r="AD86" s="5"/>
      <c r="AE86" s="5"/>
    </row>
    <row r="87" spans="1:31" s="3" customFormat="1" ht="12" x14ac:dyDescent="0.2">
      <c r="A87" s="18"/>
      <c r="B87" s="40"/>
      <c r="C87" s="71" t="s">
        <v>61</v>
      </c>
      <c r="D87" s="71"/>
      <c r="E87" s="71"/>
      <c r="F87" s="38"/>
      <c r="G87" s="38"/>
      <c r="H87" s="38"/>
      <c r="I87" s="38"/>
      <c r="J87" s="41"/>
      <c r="K87" s="38"/>
      <c r="L87" s="41">
        <v>10</v>
      </c>
      <c r="M87" s="38"/>
      <c r="N87" s="42"/>
      <c r="V87" s="4"/>
      <c r="W87" s="5"/>
      <c r="AA87" s="6"/>
      <c r="AC87" s="2" t="s">
        <v>60</v>
      </c>
      <c r="AD87" s="5"/>
      <c r="AE87" s="5"/>
    </row>
    <row r="88" spans="1:31" s="3" customFormat="1" ht="22.5" x14ac:dyDescent="0.2">
      <c r="A88" s="18"/>
      <c r="B88" s="40" t="s">
        <v>943</v>
      </c>
      <c r="C88" s="71" t="s">
        <v>944</v>
      </c>
      <c r="D88" s="71"/>
      <c r="E88" s="71"/>
      <c r="F88" s="38" t="s">
        <v>64</v>
      </c>
      <c r="G88" s="38" t="s">
        <v>945</v>
      </c>
      <c r="H88" s="38"/>
      <c r="I88" s="38" t="s">
        <v>945</v>
      </c>
      <c r="J88" s="41"/>
      <c r="K88" s="38"/>
      <c r="L88" s="41">
        <v>10.3</v>
      </c>
      <c r="M88" s="38"/>
      <c r="N88" s="42"/>
      <c r="V88" s="4"/>
      <c r="W88" s="5"/>
      <c r="AA88" s="6"/>
      <c r="AB88" s="2" t="s">
        <v>61</v>
      </c>
      <c r="AD88" s="5"/>
      <c r="AE88" s="5"/>
    </row>
    <row r="89" spans="1:31" s="3" customFormat="1" ht="22.5" x14ac:dyDescent="0.2">
      <c r="A89" s="18"/>
      <c r="B89" s="40" t="s">
        <v>946</v>
      </c>
      <c r="C89" s="71" t="s">
        <v>947</v>
      </c>
      <c r="D89" s="71"/>
      <c r="E89" s="71"/>
      <c r="F89" s="38" t="s">
        <v>64</v>
      </c>
      <c r="G89" s="38" t="s">
        <v>948</v>
      </c>
      <c r="H89" s="38"/>
      <c r="I89" s="38" t="s">
        <v>948</v>
      </c>
      <c r="J89" s="41"/>
      <c r="K89" s="38"/>
      <c r="L89" s="41">
        <v>7.2</v>
      </c>
      <c r="M89" s="38"/>
      <c r="N89" s="42"/>
      <c r="V89" s="4"/>
      <c r="W89" s="5"/>
      <c r="AA89" s="6"/>
      <c r="AB89" s="2" t="s">
        <v>944</v>
      </c>
      <c r="AD89" s="5"/>
      <c r="AE89" s="5"/>
    </row>
    <row r="90" spans="1:31" s="3" customFormat="1" ht="12" x14ac:dyDescent="0.2">
      <c r="A90" s="33"/>
      <c r="B90" s="35"/>
      <c r="C90" s="72" t="s">
        <v>69</v>
      </c>
      <c r="D90" s="72"/>
      <c r="E90" s="72"/>
      <c r="F90" s="33"/>
      <c r="G90" s="33"/>
      <c r="H90" s="33"/>
      <c r="I90" s="33"/>
      <c r="J90" s="36"/>
      <c r="K90" s="33"/>
      <c r="L90" s="36">
        <v>99.73</v>
      </c>
      <c r="M90" s="38"/>
      <c r="N90" s="37"/>
      <c r="V90" s="4"/>
      <c r="W90" s="5"/>
      <c r="AA90" s="6"/>
      <c r="AB90" s="2" t="s">
        <v>947</v>
      </c>
      <c r="AD90" s="5"/>
      <c r="AE90" s="5"/>
    </row>
    <row r="91" spans="1:31" s="3" customFormat="1" ht="12" x14ac:dyDescent="0.2">
      <c r="A91" s="33" t="s">
        <v>115</v>
      </c>
      <c r="B91" s="35" t="s">
        <v>444</v>
      </c>
      <c r="C91" s="72" t="s">
        <v>445</v>
      </c>
      <c r="D91" s="72"/>
      <c r="E91" s="72"/>
      <c r="F91" s="33" t="s">
        <v>290</v>
      </c>
      <c r="G91" s="33"/>
      <c r="H91" s="33"/>
      <c r="I91" s="33" t="s">
        <v>960</v>
      </c>
      <c r="J91" s="36">
        <v>44.15</v>
      </c>
      <c r="K91" s="33"/>
      <c r="L91" s="36">
        <v>4588.2</v>
      </c>
      <c r="M91" s="33"/>
      <c r="N91" s="37"/>
      <c r="V91" s="4"/>
      <c r="W91" s="5"/>
      <c r="AA91" s="6"/>
      <c r="AD91" s="5" t="s">
        <v>69</v>
      </c>
      <c r="AE91" s="5"/>
    </row>
    <row r="92" spans="1:31" s="3" customFormat="1" ht="22.5" x14ac:dyDescent="0.2">
      <c r="A92" s="33"/>
      <c r="B92" s="35"/>
      <c r="C92" s="23" t="s">
        <v>446</v>
      </c>
      <c r="D92" s="45"/>
      <c r="E92" s="45"/>
      <c r="F92" s="33"/>
      <c r="G92" s="33"/>
      <c r="H92" s="33"/>
      <c r="I92" s="33"/>
      <c r="J92" s="36"/>
      <c r="K92" s="33"/>
      <c r="L92" s="36"/>
      <c r="M92" s="46"/>
      <c r="N92" s="37"/>
      <c r="V92" s="4"/>
      <c r="W92" s="5" t="s">
        <v>950</v>
      </c>
      <c r="AA92" s="6"/>
      <c r="AD92" s="5"/>
      <c r="AE92" s="5"/>
    </row>
    <row r="93" spans="1:31" s="3" customFormat="1" ht="12" x14ac:dyDescent="0.2">
      <c r="A93" s="38"/>
      <c r="B93" s="39"/>
      <c r="C93" s="71" t="s">
        <v>961</v>
      </c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V93" s="4"/>
      <c r="W93" s="5"/>
      <c r="X93" s="2" t="s">
        <v>953</v>
      </c>
      <c r="AA93" s="6"/>
      <c r="AD93" s="5"/>
      <c r="AE93" s="5"/>
    </row>
    <row r="94" spans="1:31" s="3" customFormat="1" ht="12" x14ac:dyDescent="0.2">
      <c r="A94" s="33"/>
      <c r="B94" s="35"/>
      <c r="C94" s="35"/>
      <c r="D94" s="35"/>
      <c r="E94" s="35"/>
      <c r="F94" s="33"/>
      <c r="G94" s="33"/>
      <c r="H94" s="33"/>
      <c r="I94" s="33"/>
      <c r="J94" s="47"/>
      <c r="K94" s="33"/>
      <c r="L94" s="47"/>
      <c r="M94" s="38"/>
      <c r="N94" s="47"/>
      <c r="V94" s="4"/>
      <c r="W94" s="5"/>
      <c r="Z94" s="2" t="s">
        <v>48</v>
      </c>
      <c r="AA94" s="6"/>
      <c r="AD94" s="5"/>
      <c r="AE94" s="5"/>
    </row>
    <row r="95" spans="1:31" s="3" customFormat="1" ht="12" x14ac:dyDescent="0.2">
      <c r="A95" s="25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53"/>
      <c r="M95" s="54"/>
      <c r="N95" s="55"/>
      <c r="V95" s="4"/>
      <c r="W95" s="5"/>
      <c r="Z95" s="2" t="s">
        <v>50</v>
      </c>
      <c r="AA95" s="6"/>
      <c r="AD95" s="5"/>
      <c r="AE95" s="5"/>
    </row>
    <row r="96" spans="1:31" s="3" customFormat="1" ht="12" x14ac:dyDescent="0.2">
      <c r="A96" s="25"/>
      <c r="B96" s="47"/>
      <c r="C96" s="72" t="s">
        <v>141</v>
      </c>
      <c r="D96" s="72"/>
      <c r="E96" s="72"/>
      <c r="F96" s="72"/>
      <c r="G96" s="72"/>
      <c r="H96" s="72"/>
      <c r="I96" s="72"/>
      <c r="J96" s="72"/>
      <c r="K96" s="72"/>
      <c r="L96" s="48"/>
      <c r="M96" s="56"/>
      <c r="N96" s="50"/>
      <c r="V96" s="4"/>
      <c r="W96" s="5"/>
      <c r="Z96" s="2" t="s">
        <v>52</v>
      </c>
      <c r="AA96" s="6"/>
      <c r="AD96" s="5"/>
      <c r="AE96" s="5"/>
    </row>
    <row r="97" spans="1:33" s="3" customFormat="1" ht="12" x14ac:dyDescent="0.2">
      <c r="A97" s="25"/>
      <c r="B97" s="40"/>
      <c r="C97" s="71" t="s">
        <v>142</v>
      </c>
      <c r="D97" s="71"/>
      <c r="E97" s="71"/>
      <c r="F97" s="71"/>
      <c r="G97" s="71"/>
      <c r="H97" s="71"/>
      <c r="I97" s="71"/>
      <c r="J97" s="71"/>
      <c r="K97" s="71"/>
      <c r="L97" s="51">
        <v>127916.38</v>
      </c>
      <c r="M97" s="30"/>
      <c r="N97" s="27"/>
      <c r="V97" s="4"/>
      <c r="W97" s="5"/>
      <c r="AA97" s="6" t="s">
        <v>954</v>
      </c>
      <c r="AD97" s="5"/>
      <c r="AE97" s="5"/>
    </row>
    <row r="98" spans="1:33" s="3" customFormat="1" ht="12" x14ac:dyDescent="0.2">
      <c r="A98" s="25"/>
      <c r="B98" s="40"/>
      <c r="C98" s="71" t="s">
        <v>143</v>
      </c>
      <c r="D98" s="71"/>
      <c r="E98" s="71"/>
      <c r="F98" s="71"/>
      <c r="G98" s="71"/>
      <c r="H98" s="71"/>
      <c r="I98" s="71"/>
      <c r="J98" s="71"/>
      <c r="K98" s="71"/>
      <c r="L98" s="51"/>
      <c r="M98" s="30"/>
      <c r="N98" s="27"/>
      <c r="V98" s="4"/>
      <c r="W98" s="5"/>
      <c r="AA98" s="6"/>
      <c r="AB98" s="2" t="s">
        <v>53</v>
      </c>
      <c r="AD98" s="5"/>
      <c r="AE98" s="5"/>
    </row>
    <row r="99" spans="1:33" s="3" customFormat="1" ht="12" x14ac:dyDescent="0.2">
      <c r="A99" s="25"/>
      <c r="B99" s="40"/>
      <c r="C99" s="71" t="s">
        <v>144</v>
      </c>
      <c r="D99" s="71"/>
      <c r="E99" s="71"/>
      <c r="F99" s="71"/>
      <c r="G99" s="71"/>
      <c r="H99" s="71"/>
      <c r="I99" s="71"/>
      <c r="J99" s="71"/>
      <c r="K99" s="71"/>
      <c r="L99" s="51">
        <v>9002.43</v>
      </c>
      <c r="M99" s="30"/>
      <c r="N99" s="27"/>
      <c r="V99" s="4"/>
      <c r="W99" s="5"/>
      <c r="AA99" s="6"/>
      <c r="AB99" s="2" t="s">
        <v>57</v>
      </c>
      <c r="AD99" s="5"/>
      <c r="AE99" s="5"/>
    </row>
    <row r="100" spans="1:33" s="3" customFormat="1" ht="12" x14ac:dyDescent="0.2">
      <c r="A100" s="25"/>
      <c r="B100" s="40"/>
      <c r="C100" s="71" t="s">
        <v>145</v>
      </c>
      <c r="D100" s="71"/>
      <c r="E100" s="71"/>
      <c r="F100" s="71"/>
      <c r="G100" s="71"/>
      <c r="H100" s="71"/>
      <c r="I100" s="71"/>
      <c r="J100" s="71"/>
      <c r="K100" s="71"/>
      <c r="L100" s="51">
        <v>2408.02</v>
      </c>
      <c r="M100" s="30"/>
      <c r="N100" s="27"/>
      <c r="V100" s="4"/>
      <c r="W100" s="5"/>
      <c r="AA100" s="6"/>
      <c r="AC100" s="2" t="s">
        <v>60</v>
      </c>
      <c r="AD100" s="5"/>
      <c r="AE100" s="5"/>
    </row>
    <row r="101" spans="1:33" s="3" customFormat="1" ht="12" x14ac:dyDescent="0.2">
      <c r="A101" s="25"/>
      <c r="B101" s="40"/>
      <c r="C101" s="71" t="s">
        <v>146</v>
      </c>
      <c r="D101" s="71"/>
      <c r="E101" s="71"/>
      <c r="F101" s="71"/>
      <c r="G101" s="71"/>
      <c r="H101" s="71"/>
      <c r="I101" s="71"/>
      <c r="J101" s="71"/>
      <c r="K101" s="71"/>
      <c r="L101" s="51">
        <v>276.62</v>
      </c>
      <c r="M101" s="30"/>
      <c r="N101" s="27"/>
      <c r="V101" s="4"/>
      <c r="W101" s="5"/>
      <c r="AA101" s="6"/>
      <c r="AB101" s="2" t="s">
        <v>61</v>
      </c>
      <c r="AD101" s="5"/>
      <c r="AE101" s="5"/>
    </row>
    <row r="102" spans="1:33" s="3" customFormat="1" ht="12" x14ac:dyDescent="0.2">
      <c r="A102" s="25"/>
      <c r="B102" s="40"/>
      <c r="C102" s="71" t="s">
        <v>147</v>
      </c>
      <c r="D102" s="71"/>
      <c r="E102" s="71"/>
      <c r="F102" s="71"/>
      <c r="G102" s="71"/>
      <c r="H102" s="71"/>
      <c r="I102" s="71"/>
      <c r="J102" s="71"/>
      <c r="K102" s="71"/>
      <c r="L102" s="51">
        <v>116505.93</v>
      </c>
      <c r="M102" s="30"/>
      <c r="N102" s="27"/>
      <c r="V102" s="4"/>
      <c r="W102" s="5"/>
      <c r="AA102" s="6"/>
      <c r="AB102" s="2" t="s">
        <v>944</v>
      </c>
      <c r="AD102" s="5"/>
      <c r="AE102" s="5"/>
    </row>
    <row r="103" spans="1:33" s="3" customFormat="1" ht="12" x14ac:dyDescent="0.2">
      <c r="A103" s="25"/>
      <c r="B103" s="40" t="s">
        <v>149</v>
      </c>
      <c r="C103" s="71" t="s">
        <v>148</v>
      </c>
      <c r="D103" s="71"/>
      <c r="E103" s="71"/>
      <c r="F103" s="71"/>
      <c r="G103" s="71"/>
      <c r="H103" s="71"/>
      <c r="I103" s="71"/>
      <c r="J103" s="71"/>
      <c r="K103" s="71"/>
      <c r="L103" s="51">
        <v>144592.4</v>
      </c>
      <c r="M103" s="30" t="s">
        <v>151</v>
      </c>
      <c r="N103" s="27">
        <v>1317237</v>
      </c>
      <c r="V103" s="4"/>
      <c r="W103" s="5"/>
      <c r="AA103" s="6"/>
      <c r="AB103" s="2" t="s">
        <v>947</v>
      </c>
      <c r="AD103" s="5"/>
      <c r="AE103" s="5"/>
    </row>
    <row r="104" spans="1:33" s="3" customFormat="1" ht="12" x14ac:dyDescent="0.2">
      <c r="A104" s="25"/>
      <c r="B104" s="40"/>
      <c r="C104" s="71" t="s">
        <v>143</v>
      </c>
      <c r="D104" s="71"/>
      <c r="E104" s="71"/>
      <c r="F104" s="71"/>
      <c r="G104" s="71"/>
      <c r="H104" s="71"/>
      <c r="I104" s="71"/>
      <c r="J104" s="71"/>
      <c r="K104" s="71"/>
      <c r="L104" s="51"/>
      <c r="M104" s="30"/>
      <c r="N104" s="27"/>
      <c r="V104" s="4"/>
      <c r="W104" s="5"/>
      <c r="AA104" s="6"/>
      <c r="AD104" s="5" t="s">
        <v>69</v>
      </c>
      <c r="AE104" s="5"/>
    </row>
    <row r="105" spans="1:33" s="3" customFormat="1" ht="12" x14ac:dyDescent="0.2">
      <c r="A105" s="25"/>
      <c r="B105" s="40"/>
      <c r="C105" s="71" t="s">
        <v>245</v>
      </c>
      <c r="D105" s="71"/>
      <c r="E105" s="71"/>
      <c r="F105" s="71"/>
      <c r="G105" s="71"/>
      <c r="H105" s="71"/>
      <c r="I105" s="71"/>
      <c r="J105" s="71"/>
      <c r="K105" s="71"/>
      <c r="L105" s="51">
        <v>9002.43</v>
      </c>
      <c r="M105" s="30"/>
      <c r="N105" s="27"/>
      <c r="V105" s="4"/>
      <c r="W105" s="5" t="s">
        <v>445</v>
      </c>
      <c r="AA105" s="6"/>
      <c r="AD105" s="5"/>
      <c r="AE105" s="5"/>
    </row>
    <row r="106" spans="1:33" s="3" customFormat="1" ht="12" x14ac:dyDescent="0.2">
      <c r="A106" s="25"/>
      <c r="B106" s="40"/>
      <c r="C106" s="71" t="s">
        <v>246</v>
      </c>
      <c r="D106" s="71"/>
      <c r="E106" s="71"/>
      <c r="F106" s="71"/>
      <c r="G106" s="71"/>
      <c r="H106" s="71"/>
      <c r="I106" s="71"/>
      <c r="J106" s="71"/>
      <c r="K106" s="71"/>
      <c r="L106" s="51">
        <v>2408.02</v>
      </c>
      <c r="M106" s="30"/>
      <c r="N106" s="27"/>
      <c r="V106" s="4"/>
      <c r="W106" s="5"/>
      <c r="AA106" s="6"/>
      <c r="AD106" s="5"/>
      <c r="AE106" s="5"/>
    </row>
    <row r="107" spans="1:33" s="3" customFormat="1" ht="12" x14ac:dyDescent="0.2">
      <c r="A107" s="25"/>
      <c r="B107" s="40"/>
      <c r="C107" s="71" t="s">
        <v>247</v>
      </c>
      <c r="D107" s="71"/>
      <c r="E107" s="71"/>
      <c r="F107" s="71"/>
      <c r="G107" s="71"/>
      <c r="H107" s="71"/>
      <c r="I107" s="71"/>
      <c r="J107" s="71"/>
      <c r="K107" s="71"/>
      <c r="L107" s="51">
        <v>276.62</v>
      </c>
      <c r="M107" s="30"/>
      <c r="N107" s="27"/>
      <c r="V107" s="4"/>
      <c r="W107" s="5"/>
      <c r="X107" s="2" t="s">
        <v>961</v>
      </c>
      <c r="AA107" s="6"/>
      <c r="AD107" s="5"/>
      <c r="AE107" s="5"/>
    </row>
    <row r="108" spans="1:33" s="3" customFormat="1" ht="1.5" customHeight="1" x14ac:dyDescent="0.2">
      <c r="A108" s="25"/>
      <c r="B108" s="40"/>
      <c r="C108" s="71" t="s">
        <v>248</v>
      </c>
      <c r="D108" s="71"/>
      <c r="E108" s="71"/>
      <c r="F108" s="71"/>
      <c r="G108" s="71"/>
      <c r="H108" s="71"/>
      <c r="I108" s="71"/>
      <c r="J108" s="71"/>
      <c r="K108" s="71"/>
      <c r="L108" s="51">
        <v>116505.93</v>
      </c>
      <c r="M108" s="30"/>
      <c r="N108" s="27"/>
      <c r="V108" s="4"/>
      <c r="W108" s="5"/>
      <c r="AA108" s="6"/>
      <c r="AD108" s="5"/>
      <c r="AE108" s="5"/>
    </row>
    <row r="109" spans="1:33" s="3" customFormat="1" ht="2.25" customHeight="1" x14ac:dyDescent="0.2">
      <c r="A109" s="25"/>
      <c r="B109" s="40"/>
      <c r="C109" s="71" t="s">
        <v>249</v>
      </c>
      <c r="D109" s="71"/>
      <c r="E109" s="71"/>
      <c r="F109" s="71"/>
      <c r="G109" s="71"/>
      <c r="H109" s="71"/>
      <c r="I109" s="71"/>
      <c r="J109" s="71"/>
      <c r="K109" s="71"/>
      <c r="L109" s="51">
        <v>9882.58</v>
      </c>
      <c r="M109" s="30"/>
      <c r="N109" s="27"/>
    </row>
    <row r="110" spans="1:33" s="3" customFormat="1" x14ac:dyDescent="0.2">
      <c r="A110" s="25"/>
      <c r="B110" s="40"/>
      <c r="C110" s="71" t="s">
        <v>250</v>
      </c>
      <c r="D110" s="71"/>
      <c r="E110" s="71"/>
      <c r="F110" s="71"/>
      <c r="G110" s="71"/>
      <c r="H110" s="71"/>
      <c r="I110" s="71"/>
      <c r="J110" s="71"/>
      <c r="K110" s="71"/>
      <c r="L110" s="51">
        <v>6793.44</v>
      </c>
      <c r="M110" s="30"/>
      <c r="N110" s="27"/>
      <c r="AF110" s="5" t="s">
        <v>141</v>
      </c>
    </row>
    <row r="111" spans="1:33" s="3" customFormat="1" x14ac:dyDescent="0.2">
      <c r="A111" s="25"/>
      <c r="B111" s="40"/>
      <c r="C111" s="71" t="s">
        <v>160</v>
      </c>
      <c r="D111" s="71"/>
      <c r="E111" s="71"/>
      <c r="F111" s="71"/>
      <c r="G111" s="71"/>
      <c r="H111" s="71"/>
      <c r="I111" s="71"/>
      <c r="J111" s="71"/>
      <c r="K111" s="71"/>
      <c r="L111" s="51">
        <v>9279.0499999999993</v>
      </c>
      <c r="M111" s="30"/>
      <c r="N111" s="27"/>
      <c r="AF111" s="5"/>
      <c r="AG111" s="2" t="s">
        <v>142</v>
      </c>
    </row>
    <row r="112" spans="1:33" s="3" customFormat="1" x14ac:dyDescent="0.2">
      <c r="A112" s="25"/>
      <c r="B112" s="40"/>
      <c r="C112" s="71" t="s">
        <v>161</v>
      </c>
      <c r="D112" s="71"/>
      <c r="E112" s="71"/>
      <c r="F112" s="71"/>
      <c r="G112" s="71"/>
      <c r="H112" s="71"/>
      <c r="I112" s="71"/>
      <c r="J112" s="71"/>
      <c r="K112" s="71"/>
      <c r="L112" s="51">
        <v>9882.58</v>
      </c>
      <c r="M112" s="30"/>
      <c r="N112" s="27"/>
      <c r="AF112" s="5"/>
      <c r="AG112" s="2" t="s">
        <v>143</v>
      </c>
    </row>
    <row r="113" spans="1:34" x14ac:dyDescent="0.2">
      <c r="A113" s="25"/>
      <c r="B113" s="40"/>
      <c r="C113" s="71" t="s">
        <v>162</v>
      </c>
      <c r="D113" s="71"/>
      <c r="E113" s="71"/>
      <c r="F113" s="71"/>
      <c r="G113" s="71"/>
      <c r="H113" s="71"/>
      <c r="I113" s="71"/>
      <c r="J113" s="71"/>
      <c r="K113" s="71"/>
      <c r="L113" s="51">
        <v>6793.44</v>
      </c>
      <c r="M113" s="30"/>
      <c r="N113" s="27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5"/>
      <c r="AG113" s="2" t="s">
        <v>144</v>
      </c>
      <c r="AH113" s="3"/>
    </row>
    <row r="114" spans="1:34" x14ac:dyDescent="0.2">
      <c r="A114" s="25"/>
      <c r="B114" s="47"/>
      <c r="C114" s="72" t="s">
        <v>1218</v>
      </c>
      <c r="D114" s="72"/>
      <c r="E114" s="72"/>
      <c r="F114" s="72"/>
      <c r="G114" s="72"/>
      <c r="H114" s="72"/>
      <c r="I114" s="72"/>
      <c r="J114" s="72"/>
      <c r="K114" s="72"/>
      <c r="L114" s="48">
        <v>144592.4</v>
      </c>
      <c r="M114" s="56"/>
      <c r="N114" s="48">
        <v>1317237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5"/>
      <c r="AG114" s="2" t="s">
        <v>145</v>
      </c>
      <c r="AH114" s="3"/>
    </row>
    <row r="115" spans="1:34" x14ac:dyDescent="0.2">
      <c r="A115" s="25"/>
      <c r="B115" s="47"/>
      <c r="C115" s="71" t="s">
        <v>1215</v>
      </c>
      <c r="D115" s="71"/>
      <c r="E115" s="71"/>
      <c r="F115" s="71"/>
      <c r="G115" s="71"/>
      <c r="H115" s="71"/>
      <c r="I115" s="71"/>
      <c r="J115" s="71"/>
      <c r="K115" s="71"/>
      <c r="L115" s="25"/>
      <c r="M115" s="25"/>
      <c r="N115" s="54">
        <f>N114*1.01606*1.01974</f>
        <v>1364811.6808695828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5"/>
      <c r="AG115" s="2" t="s">
        <v>146</v>
      </c>
      <c r="AH115" s="3"/>
    </row>
    <row r="116" spans="1:34" x14ac:dyDescent="0.2">
      <c r="A116" s="25"/>
      <c r="B116" s="57"/>
      <c r="C116" s="77" t="s">
        <v>1216</v>
      </c>
      <c r="D116" s="77"/>
      <c r="E116" s="77"/>
      <c r="F116" s="77"/>
      <c r="G116" s="77"/>
      <c r="H116" s="77"/>
      <c r="I116" s="77"/>
      <c r="J116" s="77"/>
      <c r="K116" s="77"/>
      <c r="L116" s="25"/>
      <c r="M116" s="25"/>
      <c r="N116" s="28">
        <f>N115*20/100</f>
        <v>272962.33617391658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5"/>
      <c r="AG116" s="2" t="s">
        <v>147</v>
      </c>
      <c r="AH116" s="3"/>
    </row>
    <row r="117" spans="1:34" x14ac:dyDescent="0.2">
      <c r="A117" s="25"/>
      <c r="B117" s="25"/>
      <c r="C117" s="78" t="s">
        <v>1217</v>
      </c>
      <c r="D117" s="78"/>
      <c r="E117" s="78"/>
      <c r="F117" s="78"/>
      <c r="G117" s="78"/>
      <c r="H117" s="78"/>
      <c r="I117" s="78"/>
      <c r="J117" s="78"/>
      <c r="K117" s="78"/>
      <c r="L117" s="25"/>
      <c r="M117" s="25"/>
      <c r="N117" s="58">
        <f>N115+N116</f>
        <v>1637774.0170434993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5"/>
      <c r="AG117" s="2" t="s">
        <v>148</v>
      </c>
      <c r="AH117" s="3"/>
    </row>
    <row r="118" spans="1:34" x14ac:dyDescent="0.2">
      <c r="C118" s="91"/>
      <c r="D118" s="91"/>
      <c r="E118" s="91"/>
      <c r="F118" s="91"/>
      <c r="G118" s="91"/>
      <c r="H118" s="91"/>
      <c r="I118" s="91"/>
      <c r="J118" s="91"/>
      <c r="K118" s="91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5"/>
      <c r="AG118" s="2" t="s">
        <v>143</v>
      </c>
      <c r="AH118" s="3"/>
    </row>
    <row r="119" spans="1:34" x14ac:dyDescent="0.2"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5"/>
      <c r="AG119" s="2" t="s">
        <v>245</v>
      </c>
      <c r="AH119" s="3"/>
    </row>
    <row r="120" spans="1:34" x14ac:dyDescent="0.2"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5"/>
      <c r="AG120" s="2" t="s">
        <v>246</v>
      </c>
      <c r="AH120" s="3"/>
    </row>
    <row r="121" spans="1:34" x14ac:dyDescent="0.2"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5"/>
      <c r="AG121" s="2" t="s">
        <v>247</v>
      </c>
      <c r="AH121" s="3"/>
    </row>
    <row r="122" spans="1:34" x14ac:dyDescent="0.2"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5"/>
      <c r="AG122" s="2" t="s">
        <v>248</v>
      </c>
      <c r="AH122" s="3"/>
    </row>
    <row r="123" spans="1:34" x14ac:dyDescent="0.2"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5"/>
      <c r="AG123" s="2" t="s">
        <v>249</v>
      </c>
      <c r="AH123" s="3"/>
    </row>
    <row r="124" spans="1:34" x14ac:dyDescent="0.2"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5"/>
      <c r="AG124" s="2" t="s">
        <v>250</v>
      </c>
      <c r="AH124" s="3"/>
    </row>
    <row r="125" spans="1:34" x14ac:dyDescent="0.2"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5"/>
      <c r="AG125" s="2" t="s">
        <v>160</v>
      </c>
      <c r="AH125" s="3"/>
    </row>
    <row r="126" spans="1:34" x14ac:dyDescent="0.2"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5"/>
      <c r="AG126" s="2" t="s">
        <v>161</v>
      </c>
      <c r="AH126" s="3"/>
    </row>
    <row r="127" spans="1:34" x14ac:dyDescent="0.2"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5"/>
      <c r="AG127" s="2" t="s">
        <v>162</v>
      </c>
      <c r="AH127" s="3"/>
    </row>
    <row r="128" spans="1:34" x14ac:dyDescent="0.2"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5"/>
      <c r="AG128" s="3"/>
      <c r="AH128" s="5" t="s">
        <v>163</v>
      </c>
    </row>
    <row r="129" s="3" customFormat="1" ht="60.75" customHeight="1" x14ac:dyDescent="0.2"/>
    <row r="130" s="3" customFormat="1" x14ac:dyDescent="0.2"/>
    <row r="148" s="3" customFormat="1" x14ac:dyDescent="0.2"/>
    <row r="154" s="3" customFormat="1" x14ac:dyDescent="0.2"/>
    <row r="167" s="3" customFormat="1" x14ac:dyDescent="0.2"/>
  </sheetData>
  <mergeCells count="117">
    <mergeCell ref="A4:C4"/>
    <mergeCell ref="D4:N4"/>
    <mergeCell ref="A3:C3"/>
    <mergeCell ref="A2:N2"/>
    <mergeCell ref="A1:N1"/>
    <mergeCell ref="D3:N3"/>
    <mergeCell ref="A5:N5"/>
    <mergeCell ref="A6:N6"/>
    <mergeCell ref="A7:N7"/>
    <mergeCell ref="J21:L22"/>
    <mergeCell ref="M21:M23"/>
    <mergeCell ref="N21:N23"/>
    <mergeCell ref="C24:E24"/>
    <mergeCell ref="A25:N25"/>
    <mergeCell ref="C26:E26"/>
    <mergeCell ref="A8:N8"/>
    <mergeCell ref="A9:N9"/>
    <mergeCell ref="L19:M19"/>
    <mergeCell ref="A21:A23"/>
    <mergeCell ref="B21:B23"/>
    <mergeCell ref="C21:E23"/>
    <mergeCell ref="F21:F23"/>
    <mergeCell ref="G21:I22"/>
    <mergeCell ref="A10:N10"/>
    <mergeCell ref="G16:K16"/>
    <mergeCell ref="G17:K17"/>
    <mergeCell ref="G18:K18"/>
    <mergeCell ref="G19:K19"/>
    <mergeCell ref="A12:N12"/>
    <mergeCell ref="B11:N11"/>
    <mergeCell ref="A13:C13"/>
    <mergeCell ref="D13:N13"/>
    <mergeCell ref="C33:E33"/>
    <mergeCell ref="C34:E34"/>
    <mergeCell ref="C35:E35"/>
    <mergeCell ref="C36:E36"/>
    <mergeCell ref="C37:E37"/>
    <mergeCell ref="C38:E38"/>
    <mergeCell ref="C27:N27"/>
    <mergeCell ref="C28:N28"/>
    <mergeCell ref="C29:E29"/>
    <mergeCell ref="C30:E30"/>
    <mergeCell ref="C31:E31"/>
    <mergeCell ref="C32:E32"/>
    <mergeCell ref="C47:E47"/>
    <mergeCell ref="C48:N48"/>
    <mergeCell ref="C49:E49"/>
    <mergeCell ref="C50:E50"/>
    <mergeCell ref="C51:E51"/>
    <mergeCell ref="C52:E52"/>
    <mergeCell ref="C39:E39"/>
    <mergeCell ref="C40:E40"/>
    <mergeCell ref="C41:E41"/>
    <mergeCell ref="C42:E42"/>
    <mergeCell ref="C44:N44"/>
    <mergeCell ref="C45:E45"/>
    <mergeCell ref="C59:E59"/>
    <mergeCell ref="C60:E60"/>
    <mergeCell ref="C62:E62"/>
    <mergeCell ref="A64:N64"/>
    <mergeCell ref="C65:E65"/>
    <mergeCell ref="C66:N66"/>
    <mergeCell ref="C53:E53"/>
    <mergeCell ref="C54:E54"/>
    <mergeCell ref="C55:E55"/>
    <mergeCell ref="C56:E56"/>
    <mergeCell ref="C57:E57"/>
    <mergeCell ref="C58:E58"/>
    <mergeCell ref="C73:E73"/>
    <mergeCell ref="C74:E74"/>
    <mergeCell ref="C75:E75"/>
    <mergeCell ref="C76:E76"/>
    <mergeCell ref="C77:E77"/>
    <mergeCell ref="C78:E78"/>
    <mergeCell ref="C67:E67"/>
    <mergeCell ref="C68:E68"/>
    <mergeCell ref="C69:E69"/>
    <mergeCell ref="C70:E70"/>
    <mergeCell ref="C71:E71"/>
    <mergeCell ref="C72:E72"/>
    <mergeCell ref="C85:E85"/>
    <mergeCell ref="C86:E86"/>
    <mergeCell ref="C87:E87"/>
    <mergeCell ref="C88:E88"/>
    <mergeCell ref="C89:E89"/>
    <mergeCell ref="C90:E90"/>
    <mergeCell ref="C79:N79"/>
    <mergeCell ref="C80:E80"/>
    <mergeCell ref="C81:E81"/>
    <mergeCell ref="C82:E82"/>
    <mergeCell ref="C83:E83"/>
    <mergeCell ref="C84:E84"/>
    <mergeCell ref="C100:K100"/>
    <mergeCell ref="C101:K101"/>
    <mergeCell ref="C102:K102"/>
    <mergeCell ref="C103:K103"/>
    <mergeCell ref="C104:K104"/>
    <mergeCell ref="C105:K105"/>
    <mergeCell ref="C91:E91"/>
    <mergeCell ref="C93:N93"/>
    <mergeCell ref="C96:K96"/>
    <mergeCell ref="C97:K97"/>
    <mergeCell ref="C98:K98"/>
    <mergeCell ref="C99:K99"/>
    <mergeCell ref="C115:K115"/>
    <mergeCell ref="C116:K116"/>
    <mergeCell ref="C117:K117"/>
    <mergeCell ref="C118:K118"/>
    <mergeCell ref="C112:K112"/>
    <mergeCell ref="C113:K113"/>
    <mergeCell ref="C114:K114"/>
    <mergeCell ref="C106:K106"/>
    <mergeCell ref="C107:K107"/>
    <mergeCell ref="C108:K108"/>
    <mergeCell ref="C109:K109"/>
    <mergeCell ref="C110:K110"/>
    <mergeCell ref="C111:K111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17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672"/>
  <sheetViews>
    <sheetView topLeftCell="A602" zoomScale="110" zoomScaleNormal="110" workbookViewId="0">
      <selection activeCell="O14" sqref="O14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85546875" style="1" customWidth="1"/>
    <col min="11" max="11" width="8.5703125" style="1" customWidth="1"/>
    <col min="12" max="12" width="10" style="1" customWidth="1"/>
    <col min="13" max="13" width="6.5703125" style="1" customWidth="1"/>
    <col min="14" max="14" width="10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3" width="139" style="2" hidden="1" customWidth="1"/>
    <col min="24" max="24" width="34.140625" style="2" hidden="1" customWidth="1"/>
    <col min="25" max="25" width="110.7109375" style="2" hidden="1" customWidth="1"/>
    <col min="26" max="30" width="34.140625" style="2" hidden="1" customWidth="1"/>
    <col min="31" max="31" width="110.7109375" style="2" hidden="1" customWidth="1"/>
    <col min="32" max="37" width="84.42578125" style="2" hidden="1" customWidth="1"/>
    <col min="38" max="16384" width="9.140625" style="1"/>
  </cols>
  <sheetData>
    <row r="1" spans="1:20" s="1" customForma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20" s="1" customFormat="1" x14ac:dyDescent="0.2">
      <c r="A3" s="11" t="s">
        <v>3</v>
      </c>
      <c r="B3" s="10"/>
      <c r="C3" s="9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8.75" x14ac:dyDescent="0.3">
      <c r="A7" s="80" t="s">
        <v>962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1.25" customHeight="1" x14ac:dyDescent="0.2">
      <c r="A8" s="74" t="s">
        <v>1224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4.25" customHeight="1" x14ac:dyDescent="0.2">
      <c r="A10" s="76" t="s">
        <v>1222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R10" s="2" t="s">
        <v>4</v>
      </c>
    </row>
    <row r="11" spans="1:20" s="1" customFormat="1" x14ac:dyDescent="0.2">
      <c r="A11" s="10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11.25" customHeight="1" x14ac:dyDescent="0.2">
      <c r="A12" s="97" t="s">
        <v>13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20" s="1" customFormat="1" x14ac:dyDescent="0.2">
      <c r="A13" s="98" t="s">
        <v>14</v>
      </c>
      <c r="B13" s="98"/>
      <c r="C13" s="98"/>
      <c r="D13" s="85" t="s">
        <v>15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S13" s="2" t="s">
        <v>7</v>
      </c>
    </row>
    <row r="14" spans="1:20" s="1" customFormat="1" x14ac:dyDescent="0.2">
      <c r="A14" s="13" t="s">
        <v>16</v>
      </c>
      <c r="B14" s="9"/>
      <c r="C14" s="15">
        <v>11398.36</v>
      </c>
      <c r="D14" s="16" t="s">
        <v>964</v>
      </c>
      <c r="E14" s="12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x14ac:dyDescent="0.2">
      <c r="A15" s="9"/>
      <c r="B15" s="9" t="s">
        <v>18</v>
      </c>
      <c r="C15" s="15"/>
      <c r="D15" s="16"/>
      <c r="E15" s="12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11398.36</v>
      </c>
      <c r="D16" s="16" t="s">
        <v>964</v>
      </c>
      <c r="E16" s="12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965</v>
      </c>
      <c r="N16" s="12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12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2130.83</v>
      </c>
      <c r="N17" s="12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12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316.48</v>
      </c>
      <c r="N18" s="12" t="s">
        <v>24</v>
      </c>
    </row>
    <row r="19" spans="1:21" s="1" customFormat="1" x14ac:dyDescent="0.2">
      <c r="A19" s="9"/>
      <c r="B19" s="9" t="s">
        <v>27</v>
      </c>
      <c r="C19" s="15">
        <v>0</v>
      </c>
      <c r="D19" s="16" t="s">
        <v>22</v>
      </c>
      <c r="E19" s="12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963</v>
      </c>
    </row>
    <row r="21" spans="1:21" s="1" customForma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45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x14ac:dyDescent="0.2">
      <c r="A24" s="19">
        <v>1</v>
      </c>
      <c r="B24" s="19">
        <v>2</v>
      </c>
      <c r="C24" s="81">
        <v>3</v>
      </c>
      <c r="D24" s="81"/>
      <c r="E24" s="81"/>
      <c r="F24" s="19">
        <v>4</v>
      </c>
      <c r="G24" s="19">
        <v>5</v>
      </c>
      <c r="H24" s="19">
        <v>6</v>
      </c>
      <c r="I24" s="19">
        <v>7</v>
      </c>
      <c r="J24" s="19">
        <v>8</v>
      </c>
      <c r="K24" s="19">
        <v>9</v>
      </c>
      <c r="L24" s="19">
        <v>10</v>
      </c>
      <c r="M24" s="19">
        <v>11</v>
      </c>
      <c r="N24" s="19">
        <v>12</v>
      </c>
    </row>
    <row r="25" spans="1:21" s="1" customFormat="1" ht="12" x14ac:dyDescent="0.2">
      <c r="A25" s="82" t="s">
        <v>966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89" t="s">
        <v>463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21" s="1" customFormat="1" x14ac:dyDescent="0.2">
      <c r="A27" s="33" t="s">
        <v>42</v>
      </c>
      <c r="B27" s="34" t="s">
        <v>464</v>
      </c>
      <c r="C27" s="72" t="s">
        <v>465</v>
      </c>
      <c r="D27" s="72"/>
      <c r="E27" s="72"/>
      <c r="F27" s="33" t="s">
        <v>410</v>
      </c>
      <c r="G27" s="33"/>
      <c r="H27" s="33"/>
      <c r="I27" s="33" t="s">
        <v>967</v>
      </c>
      <c r="J27" s="36"/>
      <c r="K27" s="33"/>
      <c r="L27" s="36"/>
      <c r="M27" s="33"/>
      <c r="N27" s="37"/>
    </row>
    <row r="28" spans="1:21" s="1" customFormat="1" x14ac:dyDescent="0.2">
      <c r="A28" s="38"/>
      <c r="B28" s="39"/>
      <c r="C28" s="71" t="s">
        <v>968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1" customFormat="1" x14ac:dyDescent="0.2">
      <c r="A29" s="18"/>
      <c r="B29" s="40" t="s">
        <v>42</v>
      </c>
      <c r="C29" s="71" t="s">
        <v>48</v>
      </c>
      <c r="D29" s="71"/>
      <c r="E29" s="71"/>
      <c r="F29" s="38"/>
      <c r="G29" s="38"/>
      <c r="H29" s="38"/>
      <c r="I29" s="38"/>
      <c r="J29" s="41">
        <v>126.67</v>
      </c>
      <c r="K29" s="38"/>
      <c r="L29" s="41">
        <v>15.2</v>
      </c>
      <c r="M29" s="38"/>
      <c r="N29" s="42"/>
    </row>
    <row r="30" spans="1:21" s="1" customFormat="1" x14ac:dyDescent="0.2">
      <c r="A30" s="18"/>
      <c r="B30" s="40" t="s">
        <v>49</v>
      </c>
      <c r="C30" s="71" t="s">
        <v>50</v>
      </c>
      <c r="D30" s="71"/>
      <c r="E30" s="71"/>
      <c r="F30" s="38"/>
      <c r="G30" s="38"/>
      <c r="H30" s="38"/>
      <c r="I30" s="38"/>
      <c r="J30" s="41">
        <v>4142.01</v>
      </c>
      <c r="K30" s="38"/>
      <c r="L30" s="41">
        <v>497.04</v>
      </c>
      <c r="M30" s="38"/>
      <c r="N30" s="42"/>
    </row>
    <row r="31" spans="1:21" s="1" customFormat="1" x14ac:dyDescent="0.2">
      <c r="A31" s="18"/>
      <c r="B31" s="40" t="s">
        <v>51</v>
      </c>
      <c r="C31" s="71" t="s">
        <v>52</v>
      </c>
      <c r="D31" s="71"/>
      <c r="E31" s="71"/>
      <c r="F31" s="38"/>
      <c r="G31" s="38"/>
      <c r="H31" s="38"/>
      <c r="I31" s="38"/>
      <c r="J31" s="41">
        <v>233.38</v>
      </c>
      <c r="K31" s="38"/>
      <c r="L31" s="41">
        <v>28.01</v>
      </c>
      <c r="M31" s="38"/>
      <c r="N31" s="42"/>
    </row>
    <row r="32" spans="1:21" s="1" customFormat="1" x14ac:dyDescent="0.2">
      <c r="A32" s="18"/>
      <c r="B32" s="40" t="s">
        <v>75</v>
      </c>
      <c r="C32" s="71" t="s">
        <v>104</v>
      </c>
      <c r="D32" s="71"/>
      <c r="E32" s="71"/>
      <c r="F32" s="38"/>
      <c r="G32" s="38"/>
      <c r="H32" s="38"/>
      <c r="I32" s="38"/>
      <c r="J32" s="41">
        <v>48.8</v>
      </c>
      <c r="K32" s="38"/>
      <c r="L32" s="41">
        <v>5.86</v>
      </c>
      <c r="M32" s="38"/>
      <c r="N32" s="42"/>
    </row>
    <row r="33" spans="1:28" s="1" customFormat="1" x14ac:dyDescent="0.2">
      <c r="A33" s="38"/>
      <c r="B33" s="43" t="s">
        <v>468</v>
      </c>
      <c r="C33" s="88" t="s">
        <v>469</v>
      </c>
      <c r="D33" s="88"/>
      <c r="E33" s="88"/>
      <c r="F33" s="44" t="s">
        <v>433</v>
      </c>
      <c r="G33" s="44" t="s">
        <v>231</v>
      </c>
      <c r="H33" s="44"/>
      <c r="I33" s="44" t="s">
        <v>231</v>
      </c>
      <c r="J33" s="40"/>
      <c r="K33" s="38"/>
      <c r="L33" s="41"/>
      <c r="M33" s="38"/>
      <c r="N33" s="40"/>
    </row>
    <row r="34" spans="1:28" s="1" customFormat="1" ht="9.75" customHeight="1" x14ac:dyDescent="0.2">
      <c r="A34" s="18"/>
      <c r="B34" s="40"/>
      <c r="C34" s="71" t="s">
        <v>53</v>
      </c>
      <c r="D34" s="71"/>
      <c r="E34" s="71"/>
      <c r="F34" s="38" t="s">
        <v>54</v>
      </c>
      <c r="G34" s="38" t="s">
        <v>470</v>
      </c>
      <c r="H34" s="38"/>
      <c r="I34" s="38" t="s">
        <v>969</v>
      </c>
      <c r="J34" s="41"/>
      <c r="K34" s="38"/>
      <c r="L34" s="41"/>
      <c r="M34" s="38"/>
      <c r="N34" s="42"/>
    </row>
    <row r="35" spans="1:28" s="1" customFormat="1" ht="36" customHeight="1" x14ac:dyDescent="0.2">
      <c r="A35" s="18"/>
      <c r="B35" s="40"/>
      <c r="C35" s="71" t="s">
        <v>57</v>
      </c>
      <c r="D35" s="71"/>
      <c r="E35" s="71"/>
      <c r="F35" s="38" t="s">
        <v>54</v>
      </c>
      <c r="G35" s="38" t="s">
        <v>472</v>
      </c>
      <c r="H35" s="38"/>
      <c r="I35" s="38" t="s">
        <v>970</v>
      </c>
      <c r="J35" s="41"/>
      <c r="K35" s="38"/>
      <c r="L35" s="41"/>
      <c r="M35" s="38"/>
      <c r="N35" s="42"/>
    </row>
    <row r="36" spans="1:28" s="1" customFormat="1" ht="36.75" customHeight="1" x14ac:dyDescent="0.2">
      <c r="A36" s="18"/>
      <c r="B36" s="40"/>
      <c r="C36" s="71" t="s">
        <v>60</v>
      </c>
      <c r="D36" s="71"/>
      <c r="E36" s="71"/>
      <c r="F36" s="38"/>
      <c r="G36" s="38"/>
      <c r="H36" s="38"/>
      <c r="I36" s="38"/>
      <c r="J36" s="41">
        <v>4317.4799999999996</v>
      </c>
      <c r="K36" s="38"/>
      <c r="L36" s="41">
        <v>518.1</v>
      </c>
      <c r="M36" s="38"/>
      <c r="N36" s="42"/>
    </row>
    <row r="37" spans="1:28" s="1" customFormat="1" ht="42.75" customHeight="1" x14ac:dyDescent="0.2">
      <c r="A37" s="18"/>
      <c r="B37" s="40"/>
      <c r="C37" s="71" t="s">
        <v>61</v>
      </c>
      <c r="D37" s="71"/>
      <c r="E37" s="71"/>
      <c r="F37" s="38"/>
      <c r="G37" s="38"/>
      <c r="H37" s="38"/>
      <c r="I37" s="38"/>
      <c r="J37" s="41"/>
      <c r="K37" s="38"/>
      <c r="L37" s="41">
        <v>43.21</v>
      </c>
      <c r="M37" s="38"/>
      <c r="N37" s="42"/>
    </row>
    <row r="38" spans="1:28" s="1" customFormat="1" ht="45" x14ac:dyDescent="0.2">
      <c r="A38" s="18"/>
      <c r="B38" s="40" t="s">
        <v>187</v>
      </c>
      <c r="C38" s="71" t="s">
        <v>188</v>
      </c>
      <c r="D38" s="71"/>
      <c r="E38" s="71"/>
      <c r="F38" s="38" t="s">
        <v>64</v>
      </c>
      <c r="G38" s="38" t="s">
        <v>189</v>
      </c>
      <c r="H38" s="38"/>
      <c r="I38" s="38" t="s">
        <v>189</v>
      </c>
      <c r="J38" s="41"/>
      <c r="K38" s="38"/>
      <c r="L38" s="41">
        <v>63.52</v>
      </c>
      <c r="M38" s="38"/>
      <c r="N38" s="42"/>
    </row>
    <row r="39" spans="1:28" s="1" customFormat="1" ht="22.5" x14ac:dyDescent="0.2">
      <c r="A39" s="18"/>
      <c r="B39" s="40" t="s">
        <v>190</v>
      </c>
      <c r="C39" s="71" t="s">
        <v>191</v>
      </c>
      <c r="D39" s="71"/>
      <c r="E39" s="71"/>
      <c r="F39" s="38" t="s">
        <v>64</v>
      </c>
      <c r="G39" s="38" t="s">
        <v>192</v>
      </c>
      <c r="H39" s="38"/>
      <c r="I39" s="38" t="s">
        <v>192</v>
      </c>
      <c r="J39" s="41"/>
      <c r="K39" s="38"/>
      <c r="L39" s="41">
        <v>41.05</v>
      </c>
      <c r="M39" s="38"/>
      <c r="N39" s="42"/>
      <c r="V39" s="4" t="s">
        <v>966</v>
      </c>
    </row>
    <row r="40" spans="1:28" s="1" customFormat="1" ht="12" x14ac:dyDescent="0.2">
      <c r="A40" s="33"/>
      <c r="B40" s="34"/>
      <c r="C40" s="72" t="s">
        <v>69</v>
      </c>
      <c r="D40" s="72"/>
      <c r="E40" s="72"/>
      <c r="F40" s="33"/>
      <c r="G40" s="33"/>
      <c r="H40" s="33"/>
      <c r="I40" s="33"/>
      <c r="J40" s="36"/>
      <c r="K40" s="33"/>
      <c r="L40" s="36">
        <v>622.66999999999996</v>
      </c>
      <c r="M40" s="38"/>
      <c r="N40" s="37"/>
      <c r="V40" s="4"/>
      <c r="W40" s="5" t="s">
        <v>463</v>
      </c>
    </row>
    <row r="41" spans="1:28" s="1" customFormat="1" ht="56.25" x14ac:dyDescent="0.2">
      <c r="A41" s="33" t="s">
        <v>49</v>
      </c>
      <c r="B41" s="34" t="s">
        <v>474</v>
      </c>
      <c r="C41" s="72" t="s">
        <v>475</v>
      </c>
      <c r="D41" s="72"/>
      <c r="E41" s="72"/>
      <c r="F41" s="33" t="s">
        <v>410</v>
      </c>
      <c r="G41" s="33"/>
      <c r="H41" s="33"/>
      <c r="I41" s="33" t="s">
        <v>967</v>
      </c>
      <c r="J41" s="36"/>
      <c r="K41" s="33"/>
      <c r="L41" s="36"/>
      <c r="M41" s="33"/>
      <c r="N41" s="37"/>
      <c r="V41" s="4"/>
      <c r="W41" s="5"/>
      <c r="X41" s="5" t="s">
        <v>465</v>
      </c>
    </row>
    <row r="42" spans="1:28" s="1" customFormat="1" ht="12" x14ac:dyDescent="0.2">
      <c r="A42" s="18"/>
      <c r="B42" s="40" t="s">
        <v>42</v>
      </c>
      <c r="C42" s="71" t="s">
        <v>48</v>
      </c>
      <c r="D42" s="71"/>
      <c r="E42" s="71"/>
      <c r="F42" s="38"/>
      <c r="G42" s="38"/>
      <c r="H42" s="38"/>
      <c r="I42" s="38"/>
      <c r="J42" s="41">
        <v>246.01</v>
      </c>
      <c r="K42" s="38"/>
      <c r="L42" s="41">
        <v>29.52</v>
      </c>
      <c r="M42" s="38"/>
      <c r="N42" s="42"/>
      <c r="V42" s="4"/>
      <c r="W42" s="5"/>
      <c r="X42" s="5"/>
      <c r="Y42" s="2" t="s">
        <v>968</v>
      </c>
    </row>
    <row r="43" spans="1:28" s="1" customFormat="1" ht="12" x14ac:dyDescent="0.2">
      <c r="A43" s="18"/>
      <c r="B43" s="40" t="s">
        <v>49</v>
      </c>
      <c r="C43" s="71" t="s">
        <v>50</v>
      </c>
      <c r="D43" s="71"/>
      <c r="E43" s="71"/>
      <c r="F43" s="38"/>
      <c r="G43" s="38"/>
      <c r="H43" s="38"/>
      <c r="I43" s="38"/>
      <c r="J43" s="41">
        <v>3803.39</v>
      </c>
      <c r="K43" s="38"/>
      <c r="L43" s="41">
        <v>456.41</v>
      </c>
      <c r="M43" s="38"/>
      <c r="N43" s="42"/>
      <c r="V43" s="4"/>
      <c r="W43" s="5"/>
      <c r="X43" s="5"/>
      <c r="Z43" s="2" t="s">
        <v>48</v>
      </c>
    </row>
    <row r="44" spans="1:28" s="1" customFormat="1" ht="12" x14ac:dyDescent="0.2">
      <c r="A44" s="18"/>
      <c r="B44" s="40" t="s">
        <v>51</v>
      </c>
      <c r="C44" s="71" t="s">
        <v>52</v>
      </c>
      <c r="D44" s="71"/>
      <c r="E44" s="71"/>
      <c r="F44" s="38"/>
      <c r="G44" s="38"/>
      <c r="H44" s="38"/>
      <c r="I44" s="38"/>
      <c r="J44" s="41">
        <v>217.18</v>
      </c>
      <c r="K44" s="38"/>
      <c r="L44" s="41">
        <v>26.06</v>
      </c>
      <c r="M44" s="38"/>
      <c r="N44" s="42"/>
      <c r="V44" s="4"/>
      <c r="W44" s="5"/>
      <c r="X44" s="5"/>
      <c r="Z44" s="2" t="s">
        <v>50</v>
      </c>
    </row>
    <row r="45" spans="1:28" s="1" customFormat="1" ht="12" x14ac:dyDescent="0.2">
      <c r="A45" s="18"/>
      <c r="B45" s="40" t="s">
        <v>75</v>
      </c>
      <c r="C45" s="71" t="s">
        <v>104</v>
      </c>
      <c r="D45" s="71"/>
      <c r="E45" s="71"/>
      <c r="F45" s="38"/>
      <c r="G45" s="38"/>
      <c r="H45" s="38"/>
      <c r="I45" s="38"/>
      <c r="J45" s="41">
        <v>61</v>
      </c>
      <c r="K45" s="38"/>
      <c r="L45" s="41">
        <v>7.32</v>
      </c>
      <c r="M45" s="38"/>
      <c r="N45" s="42"/>
      <c r="V45" s="4"/>
      <c r="W45" s="5"/>
      <c r="X45" s="5"/>
      <c r="Z45" s="2" t="s">
        <v>52</v>
      </c>
    </row>
    <row r="46" spans="1:28" s="1" customFormat="1" ht="12" x14ac:dyDescent="0.2">
      <c r="A46" s="38"/>
      <c r="B46" s="43" t="s">
        <v>468</v>
      </c>
      <c r="C46" s="88" t="s">
        <v>469</v>
      </c>
      <c r="D46" s="88"/>
      <c r="E46" s="88"/>
      <c r="F46" s="44" t="s">
        <v>433</v>
      </c>
      <c r="G46" s="44" t="s">
        <v>231</v>
      </c>
      <c r="H46" s="44"/>
      <c r="I46" s="44" t="s">
        <v>231</v>
      </c>
      <c r="J46" s="40"/>
      <c r="K46" s="38"/>
      <c r="L46" s="41"/>
      <c r="M46" s="38"/>
      <c r="N46" s="40"/>
      <c r="V46" s="4"/>
      <c r="W46" s="5"/>
      <c r="X46" s="5"/>
      <c r="Z46" s="2" t="s">
        <v>104</v>
      </c>
    </row>
    <row r="47" spans="1:28" s="1" customFormat="1" ht="22.5" x14ac:dyDescent="0.2">
      <c r="A47" s="18"/>
      <c r="B47" s="40"/>
      <c r="C47" s="71" t="s">
        <v>53</v>
      </c>
      <c r="D47" s="71"/>
      <c r="E47" s="71"/>
      <c r="F47" s="38" t="s">
        <v>54</v>
      </c>
      <c r="G47" s="38" t="s">
        <v>476</v>
      </c>
      <c r="H47" s="38"/>
      <c r="I47" s="38" t="s">
        <v>971</v>
      </c>
      <c r="J47" s="41"/>
      <c r="K47" s="38"/>
      <c r="L47" s="41"/>
      <c r="M47" s="38"/>
      <c r="N47" s="42"/>
      <c r="V47" s="4"/>
      <c r="W47" s="5"/>
      <c r="X47" s="5"/>
      <c r="AA47" s="6" t="s">
        <v>469</v>
      </c>
    </row>
    <row r="48" spans="1:28" s="1" customFormat="1" ht="12" x14ac:dyDescent="0.2">
      <c r="A48" s="18"/>
      <c r="B48" s="40"/>
      <c r="C48" s="71" t="s">
        <v>57</v>
      </c>
      <c r="D48" s="71"/>
      <c r="E48" s="71"/>
      <c r="F48" s="38" t="s">
        <v>54</v>
      </c>
      <c r="G48" s="38" t="s">
        <v>478</v>
      </c>
      <c r="H48" s="38"/>
      <c r="I48" s="38" t="s">
        <v>972</v>
      </c>
      <c r="J48" s="41"/>
      <c r="K48" s="38"/>
      <c r="L48" s="41"/>
      <c r="M48" s="38"/>
      <c r="N48" s="42"/>
      <c r="V48" s="4"/>
      <c r="W48" s="5"/>
      <c r="X48" s="5"/>
      <c r="AA48" s="6"/>
      <c r="AB48" s="2" t="s">
        <v>53</v>
      </c>
    </row>
    <row r="49" spans="1:30" s="1" customFormat="1" ht="12" x14ac:dyDescent="0.2">
      <c r="A49" s="18"/>
      <c r="B49" s="40"/>
      <c r="C49" s="71" t="s">
        <v>60</v>
      </c>
      <c r="D49" s="71"/>
      <c r="E49" s="71"/>
      <c r="F49" s="38"/>
      <c r="G49" s="38"/>
      <c r="H49" s="38"/>
      <c r="I49" s="38"/>
      <c r="J49" s="41">
        <v>4110.3999999999996</v>
      </c>
      <c r="K49" s="38"/>
      <c r="L49" s="41">
        <v>493.25</v>
      </c>
      <c r="M49" s="38"/>
      <c r="N49" s="42"/>
      <c r="V49" s="4"/>
      <c r="W49" s="5"/>
      <c r="X49" s="5"/>
      <c r="AA49" s="6"/>
      <c r="AB49" s="2" t="s">
        <v>57</v>
      </c>
    </row>
    <row r="50" spans="1:30" s="1" customFormat="1" ht="12" x14ac:dyDescent="0.2">
      <c r="A50" s="18"/>
      <c r="B50" s="40"/>
      <c r="C50" s="71" t="s">
        <v>61</v>
      </c>
      <c r="D50" s="71"/>
      <c r="E50" s="71"/>
      <c r="F50" s="38"/>
      <c r="G50" s="38"/>
      <c r="H50" s="38"/>
      <c r="I50" s="38"/>
      <c r="J50" s="41"/>
      <c r="K50" s="38"/>
      <c r="L50" s="41">
        <v>55.58</v>
      </c>
      <c r="M50" s="38"/>
      <c r="N50" s="42"/>
      <c r="V50" s="4"/>
      <c r="W50" s="5"/>
      <c r="X50" s="5"/>
      <c r="AA50" s="6"/>
      <c r="AC50" s="2" t="s">
        <v>60</v>
      </c>
    </row>
    <row r="51" spans="1:30" s="1" customFormat="1" ht="45" x14ac:dyDescent="0.2">
      <c r="A51" s="18"/>
      <c r="B51" s="40" t="s">
        <v>187</v>
      </c>
      <c r="C51" s="71" t="s">
        <v>188</v>
      </c>
      <c r="D51" s="71"/>
      <c r="E51" s="71"/>
      <c r="F51" s="38" t="s">
        <v>64</v>
      </c>
      <c r="G51" s="38" t="s">
        <v>189</v>
      </c>
      <c r="H51" s="38"/>
      <c r="I51" s="38" t="s">
        <v>189</v>
      </c>
      <c r="J51" s="41"/>
      <c r="K51" s="38"/>
      <c r="L51" s="41">
        <v>81.7</v>
      </c>
      <c r="M51" s="38"/>
      <c r="N51" s="42"/>
      <c r="V51" s="4"/>
      <c r="W51" s="5"/>
      <c r="X51" s="5"/>
      <c r="AA51" s="6"/>
      <c r="AB51" s="2" t="s">
        <v>61</v>
      </c>
    </row>
    <row r="52" spans="1:30" s="1" customFormat="1" ht="22.5" x14ac:dyDescent="0.2">
      <c r="A52" s="18"/>
      <c r="B52" s="40" t="s">
        <v>190</v>
      </c>
      <c r="C52" s="71" t="s">
        <v>191</v>
      </c>
      <c r="D52" s="71"/>
      <c r="E52" s="71"/>
      <c r="F52" s="38" t="s">
        <v>64</v>
      </c>
      <c r="G52" s="38" t="s">
        <v>192</v>
      </c>
      <c r="H52" s="38"/>
      <c r="I52" s="38" t="s">
        <v>192</v>
      </c>
      <c r="J52" s="41"/>
      <c r="K52" s="38"/>
      <c r="L52" s="41">
        <v>52.8</v>
      </c>
      <c r="M52" s="38"/>
      <c r="N52" s="42"/>
      <c r="V52" s="4"/>
      <c r="W52" s="5"/>
      <c r="X52" s="5"/>
      <c r="AA52" s="6"/>
      <c r="AB52" s="2" t="s">
        <v>188</v>
      </c>
    </row>
    <row r="53" spans="1:30" s="1" customFormat="1" ht="12" x14ac:dyDescent="0.2">
      <c r="A53" s="33"/>
      <c r="B53" s="34"/>
      <c r="C53" s="72" t="s">
        <v>69</v>
      </c>
      <c r="D53" s="72"/>
      <c r="E53" s="72"/>
      <c r="F53" s="33"/>
      <c r="G53" s="33"/>
      <c r="H53" s="33"/>
      <c r="I53" s="33"/>
      <c r="J53" s="36"/>
      <c r="K53" s="33"/>
      <c r="L53" s="36">
        <v>627.75</v>
      </c>
      <c r="M53" s="38"/>
      <c r="N53" s="37"/>
      <c r="V53" s="4"/>
      <c r="W53" s="5"/>
      <c r="X53" s="5"/>
      <c r="AA53" s="6"/>
      <c r="AB53" s="2" t="s">
        <v>191</v>
      </c>
    </row>
    <row r="54" spans="1:30" s="1" customFormat="1" ht="12" x14ac:dyDescent="0.2">
      <c r="A54" s="33" t="s">
        <v>51</v>
      </c>
      <c r="B54" s="34" t="s">
        <v>480</v>
      </c>
      <c r="C54" s="72" t="s">
        <v>481</v>
      </c>
      <c r="D54" s="72"/>
      <c r="E54" s="72"/>
      <c r="F54" s="33" t="s">
        <v>410</v>
      </c>
      <c r="G54" s="33"/>
      <c r="H54" s="33"/>
      <c r="I54" s="33" t="s">
        <v>967</v>
      </c>
      <c r="J54" s="36"/>
      <c r="K54" s="33"/>
      <c r="L54" s="36"/>
      <c r="M54" s="33"/>
      <c r="N54" s="37"/>
      <c r="V54" s="4"/>
      <c r="W54" s="5"/>
      <c r="X54" s="5"/>
      <c r="AA54" s="6"/>
      <c r="AD54" s="5" t="s">
        <v>69</v>
      </c>
    </row>
    <row r="55" spans="1:30" s="1" customFormat="1" ht="56.25" x14ac:dyDescent="0.2">
      <c r="A55" s="29"/>
      <c r="B55" s="40"/>
      <c r="C55" s="71" t="s">
        <v>482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V55" s="4"/>
      <c r="W55" s="5"/>
      <c r="X55" s="5" t="s">
        <v>475</v>
      </c>
      <c r="AA55" s="6"/>
      <c r="AD55" s="5"/>
    </row>
    <row r="56" spans="1:30" s="1" customFormat="1" ht="12" x14ac:dyDescent="0.2">
      <c r="A56" s="18"/>
      <c r="B56" s="40" t="s">
        <v>49</v>
      </c>
      <c r="C56" s="71" t="s">
        <v>50</v>
      </c>
      <c r="D56" s="71"/>
      <c r="E56" s="71"/>
      <c r="F56" s="38"/>
      <c r="G56" s="38"/>
      <c r="H56" s="38"/>
      <c r="I56" s="38"/>
      <c r="J56" s="41">
        <v>119.54</v>
      </c>
      <c r="K56" s="38" t="s">
        <v>117</v>
      </c>
      <c r="L56" s="41">
        <v>143.44999999999999</v>
      </c>
      <c r="M56" s="38"/>
      <c r="N56" s="42"/>
      <c r="V56" s="4"/>
      <c r="W56" s="5"/>
      <c r="X56" s="5"/>
      <c r="Z56" s="2" t="s">
        <v>48</v>
      </c>
      <c r="AA56" s="6"/>
      <c r="AD56" s="5"/>
    </row>
    <row r="57" spans="1:30" s="1" customFormat="1" ht="12" x14ac:dyDescent="0.2">
      <c r="A57" s="18"/>
      <c r="B57" s="40" t="s">
        <v>51</v>
      </c>
      <c r="C57" s="71" t="s">
        <v>52</v>
      </c>
      <c r="D57" s="71"/>
      <c r="E57" s="71"/>
      <c r="F57" s="38"/>
      <c r="G57" s="38"/>
      <c r="H57" s="38"/>
      <c r="I57" s="38"/>
      <c r="J57" s="41">
        <v>5.78</v>
      </c>
      <c r="K57" s="38" t="s">
        <v>117</v>
      </c>
      <c r="L57" s="41">
        <v>6.94</v>
      </c>
      <c r="M57" s="38"/>
      <c r="N57" s="42"/>
      <c r="V57" s="4"/>
      <c r="W57" s="5"/>
      <c r="X57" s="5"/>
      <c r="Z57" s="2" t="s">
        <v>50</v>
      </c>
      <c r="AA57" s="6"/>
      <c r="AD57" s="5"/>
    </row>
    <row r="58" spans="1:30" s="1" customFormat="1" ht="12" x14ac:dyDescent="0.2">
      <c r="A58" s="38"/>
      <c r="B58" s="43" t="s">
        <v>468</v>
      </c>
      <c r="C58" s="88" t="s">
        <v>469</v>
      </c>
      <c r="D58" s="88"/>
      <c r="E58" s="88"/>
      <c r="F58" s="44" t="s">
        <v>433</v>
      </c>
      <c r="G58" s="44" t="s">
        <v>231</v>
      </c>
      <c r="H58" s="44" t="s">
        <v>117</v>
      </c>
      <c r="I58" s="44" t="s">
        <v>231</v>
      </c>
      <c r="J58" s="40"/>
      <c r="K58" s="38"/>
      <c r="L58" s="41"/>
      <c r="M58" s="38"/>
      <c r="N58" s="40"/>
      <c r="V58" s="4"/>
      <c r="W58" s="5"/>
      <c r="X58" s="5"/>
      <c r="Z58" s="2" t="s">
        <v>52</v>
      </c>
      <c r="AA58" s="6"/>
      <c r="AD58" s="5"/>
    </row>
    <row r="59" spans="1:30" s="1" customFormat="1" ht="12" x14ac:dyDescent="0.2">
      <c r="A59" s="18"/>
      <c r="B59" s="40"/>
      <c r="C59" s="71" t="s">
        <v>57</v>
      </c>
      <c r="D59" s="71"/>
      <c r="E59" s="71"/>
      <c r="F59" s="38" t="s">
        <v>54</v>
      </c>
      <c r="G59" s="38" t="s">
        <v>483</v>
      </c>
      <c r="H59" s="38" t="s">
        <v>117</v>
      </c>
      <c r="I59" s="38" t="s">
        <v>973</v>
      </c>
      <c r="J59" s="41"/>
      <c r="K59" s="38"/>
      <c r="L59" s="41"/>
      <c r="M59" s="38"/>
      <c r="N59" s="42"/>
      <c r="V59" s="4"/>
      <c r="W59" s="5"/>
      <c r="X59" s="5"/>
      <c r="Z59" s="2" t="s">
        <v>104</v>
      </c>
      <c r="AA59" s="6"/>
      <c r="AD59" s="5"/>
    </row>
    <row r="60" spans="1:30" s="1" customFormat="1" ht="22.5" x14ac:dyDescent="0.2">
      <c r="A60" s="18"/>
      <c r="B60" s="40"/>
      <c r="C60" s="71" t="s">
        <v>60</v>
      </c>
      <c r="D60" s="71"/>
      <c r="E60" s="71"/>
      <c r="F60" s="38"/>
      <c r="G60" s="38"/>
      <c r="H60" s="38"/>
      <c r="I60" s="38"/>
      <c r="J60" s="41">
        <v>119.54</v>
      </c>
      <c r="K60" s="38"/>
      <c r="L60" s="41">
        <v>143.44999999999999</v>
      </c>
      <c r="M60" s="38"/>
      <c r="N60" s="42"/>
      <c r="V60" s="4"/>
      <c r="W60" s="5"/>
      <c r="X60" s="5"/>
      <c r="AA60" s="6" t="s">
        <v>469</v>
      </c>
      <c r="AD60" s="5"/>
    </row>
    <row r="61" spans="1:30" s="1" customFormat="1" ht="12" x14ac:dyDescent="0.2">
      <c r="A61" s="18"/>
      <c r="B61" s="40"/>
      <c r="C61" s="71" t="s">
        <v>61</v>
      </c>
      <c r="D61" s="71"/>
      <c r="E61" s="71"/>
      <c r="F61" s="38"/>
      <c r="G61" s="38"/>
      <c r="H61" s="38"/>
      <c r="I61" s="38"/>
      <c r="J61" s="41"/>
      <c r="K61" s="38"/>
      <c r="L61" s="41">
        <v>6.94</v>
      </c>
      <c r="M61" s="38"/>
      <c r="N61" s="42"/>
      <c r="V61" s="4"/>
      <c r="W61" s="5"/>
      <c r="X61" s="5"/>
      <c r="AA61" s="6"/>
      <c r="AB61" s="2" t="s">
        <v>53</v>
      </c>
      <c r="AD61" s="5"/>
    </row>
    <row r="62" spans="1:30" s="1" customFormat="1" ht="45" x14ac:dyDescent="0.2">
      <c r="A62" s="18"/>
      <c r="B62" s="40" t="s">
        <v>187</v>
      </c>
      <c r="C62" s="71" t="s">
        <v>188</v>
      </c>
      <c r="D62" s="71"/>
      <c r="E62" s="71"/>
      <c r="F62" s="38" t="s">
        <v>64</v>
      </c>
      <c r="G62" s="38" t="s">
        <v>189</v>
      </c>
      <c r="H62" s="38"/>
      <c r="I62" s="38" t="s">
        <v>189</v>
      </c>
      <c r="J62" s="41"/>
      <c r="K62" s="38"/>
      <c r="L62" s="41">
        <v>10.199999999999999</v>
      </c>
      <c r="M62" s="38"/>
      <c r="N62" s="42"/>
      <c r="V62" s="4"/>
      <c r="W62" s="5"/>
      <c r="X62" s="5"/>
      <c r="AA62" s="6"/>
      <c r="AB62" s="2" t="s">
        <v>57</v>
      </c>
      <c r="AD62" s="5"/>
    </row>
    <row r="63" spans="1:30" s="1" customFormat="1" ht="22.5" x14ac:dyDescent="0.2">
      <c r="A63" s="18"/>
      <c r="B63" s="40" t="s">
        <v>190</v>
      </c>
      <c r="C63" s="71" t="s">
        <v>191</v>
      </c>
      <c r="D63" s="71"/>
      <c r="E63" s="71"/>
      <c r="F63" s="38" t="s">
        <v>64</v>
      </c>
      <c r="G63" s="38" t="s">
        <v>192</v>
      </c>
      <c r="H63" s="38"/>
      <c r="I63" s="38" t="s">
        <v>192</v>
      </c>
      <c r="J63" s="41"/>
      <c r="K63" s="38"/>
      <c r="L63" s="41">
        <v>6.59</v>
      </c>
      <c r="M63" s="38"/>
      <c r="N63" s="42"/>
      <c r="V63" s="4"/>
      <c r="W63" s="5"/>
      <c r="X63" s="5"/>
      <c r="AA63" s="6"/>
      <c r="AC63" s="2" t="s">
        <v>60</v>
      </c>
      <c r="AD63" s="5"/>
    </row>
    <row r="64" spans="1:30" s="1" customFormat="1" ht="12" x14ac:dyDescent="0.2">
      <c r="A64" s="33"/>
      <c r="B64" s="34"/>
      <c r="C64" s="72" t="s">
        <v>69</v>
      </c>
      <c r="D64" s="72"/>
      <c r="E64" s="72"/>
      <c r="F64" s="33"/>
      <c r="G64" s="33"/>
      <c r="H64" s="33"/>
      <c r="I64" s="33"/>
      <c r="J64" s="36"/>
      <c r="K64" s="33"/>
      <c r="L64" s="36">
        <v>160.24</v>
      </c>
      <c r="M64" s="38"/>
      <c r="N64" s="37"/>
      <c r="V64" s="4"/>
      <c r="W64" s="5"/>
      <c r="X64" s="5"/>
      <c r="AA64" s="6"/>
      <c r="AB64" s="2" t="s">
        <v>61</v>
      </c>
      <c r="AD64" s="5"/>
    </row>
    <row r="65" spans="1:31" s="1" customFormat="1" ht="12" x14ac:dyDescent="0.2">
      <c r="A65" s="33" t="s">
        <v>75</v>
      </c>
      <c r="B65" s="34" t="s">
        <v>485</v>
      </c>
      <c r="C65" s="72" t="s">
        <v>486</v>
      </c>
      <c r="D65" s="72"/>
      <c r="E65" s="72"/>
      <c r="F65" s="33" t="s">
        <v>433</v>
      </c>
      <c r="G65" s="33"/>
      <c r="H65" s="33"/>
      <c r="I65" s="33" t="s">
        <v>974</v>
      </c>
      <c r="J65" s="36">
        <v>183.26</v>
      </c>
      <c r="K65" s="33"/>
      <c r="L65" s="36">
        <v>11083.56</v>
      </c>
      <c r="M65" s="33"/>
      <c r="N65" s="37"/>
      <c r="V65" s="4"/>
      <c r="W65" s="5"/>
      <c r="X65" s="5"/>
      <c r="AA65" s="6"/>
      <c r="AB65" s="2" t="s">
        <v>188</v>
      </c>
      <c r="AD65" s="5"/>
    </row>
    <row r="66" spans="1:31" s="1" customFormat="1" ht="12" x14ac:dyDescent="0.2">
      <c r="A66" s="33"/>
      <c r="B66" s="34"/>
      <c r="C66" s="23" t="s">
        <v>240</v>
      </c>
      <c r="D66" s="45"/>
      <c r="E66" s="45"/>
      <c r="F66" s="33"/>
      <c r="G66" s="33"/>
      <c r="H66" s="33"/>
      <c r="I66" s="33"/>
      <c r="J66" s="36"/>
      <c r="K66" s="33"/>
      <c r="L66" s="36"/>
      <c r="M66" s="46"/>
      <c r="N66" s="37"/>
      <c r="V66" s="4"/>
      <c r="W66" s="5"/>
      <c r="X66" s="5"/>
      <c r="AA66" s="6"/>
      <c r="AB66" s="2" t="s">
        <v>191</v>
      </c>
      <c r="AD66" s="5"/>
    </row>
    <row r="67" spans="1:31" s="1" customFormat="1" ht="12" x14ac:dyDescent="0.2">
      <c r="A67" s="38"/>
      <c r="B67" s="39"/>
      <c r="C67" s="71" t="s">
        <v>975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V67" s="4"/>
      <c r="W67" s="5"/>
      <c r="X67" s="5"/>
      <c r="AA67" s="6"/>
      <c r="AD67" s="5" t="s">
        <v>69</v>
      </c>
    </row>
    <row r="68" spans="1:31" s="1" customFormat="1" ht="33.75" x14ac:dyDescent="0.2">
      <c r="A68" s="89" t="s">
        <v>1219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V68" s="4"/>
      <c r="W68" s="5"/>
      <c r="X68" s="5" t="s">
        <v>481</v>
      </c>
      <c r="AA68" s="6"/>
      <c r="AD68" s="5"/>
    </row>
    <row r="69" spans="1:31" s="1" customFormat="1" ht="12" x14ac:dyDescent="0.2">
      <c r="A69" s="33" t="s">
        <v>85</v>
      </c>
      <c r="B69" s="34" t="s">
        <v>490</v>
      </c>
      <c r="C69" s="72" t="s">
        <v>491</v>
      </c>
      <c r="D69" s="72"/>
      <c r="E69" s="72"/>
      <c r="F69" s="33" t="s">
        <v>195</v>
      </c>
      <c r="G69" s="33"/>
      <c r="H69" s="33"/>
      <c r="I69" s="33" t="s">
        <v>976</v>
      </c>
      <c r="J69" s="36"/>
      <c r="K69" s="33"/>
      <c r="L69" s="36"/>
      <c r="M69" s="33"/>
      <c r="N69" s="37"/>
      <c r="V69" s="4"/>
      <c r="W69" s="5"/>
      <c r="X69" s="5"/>
      <c r="AA69" s="6"/>
      <c r="AD69" s="5"/>
      <c r="AE69" s="2" t="s">
        <v>482</v>
      </c>
    </row>
    <row r="70" spans="1:31" s="1" customFormat="1" ht="12" x14ac:dyDescent="0.2">
      <c r="A70" s="38"/>
      <c r="B70" s="39"/>
      <c r="C70" s="71" t="s">
        <v>977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V70" s="4"/>
      <c r="W70" s="5"/>
      <c r="X70" s="5"/>
      <c r="Z70" s="2" t="s">
        <v>50</v>
      </c>
      <c r="AA70" s="6"/>
      <c r="AD70" s="5"/>
    </row>
    <row r="71" spans="1:31" s="1" customFormat="1" ht="12" x14ac:dyDescent="0.2">
      <c r="A71" s="18"/>
      <c r="B71" s="40" t="s">
        <v>49</v>
      </c>
      <c r="C71" s="71" t="s">
        <v>50</v>
      </c>
      <c r="D71" s="71"/>
      <c r="E71" s="71"/>
      <c r="F71" s="38"/>
      <c r="G71" s="38"/>
      <c r="H71" s="38"/>
      <c r="I71" s="38"/>
      <c r="J71" s="41">
        <v>39.1</v>
      </c>
      <c r="K71" s="38"/>
      <c r="L71" s="41">
        <v>2.68</v>
      </c>
      <c r="M71" s="38"/>
      <c r="N71" s="42"/>
      <c r="V71" s="4"/>
      <c r="W71" s="5"/>
      <c r="X71" s="5"/>
      <c r="Z71" s="2" t="s">
        <v>52</v>
      </c>
      <c r="AA71" s="6"/>
      <c r="AD71" s="5"/>
    </row>
    <row r="72" spans="1:31" s="1" customFormat="1" ht="22.5" x14ac:dyDescent="0.2">
      <c r="A72" s="18"/>
      <c r="B72" s="40" t="s">
        <v>51</v>
      </c>
      <c r="C72" s="71" t="s">
        <v>52</v>
      </c>
      <c r="D72" s="71"/>
      <c r="E72" s="71"/>
      <c r="F72" s="38"/>
      <c r="G72" s="38"/>
      <c r="H72" s="38"/>
      <c r="I72" s="38"/>
      <c r="J72" s="41">
        <v>7.15</v>
      </c>
      <c r="K72" s="38"/>
      <c r="L72" s="41">
        <v>0.49</v>
      </c>
      <c r="M72" s="38"/>
      <c r="N72" s="42"/>
      <c r="V72" s="4"/>
      <c r="W72" s="5"/>
      <c r="X72" s="5"/>
      <c r="AA72" s="6" t="s">
        <v>469</v>
      </c>
      <c r="AD72" s="5"/>
    </row>
    <row r="73" spans="1:31" s="1" customFormat="1" ht="12" x14ac:dyDescent="0.2">
      <c r="A73" s="38"/>
      <c r="B73" s="43" t="s">
        <v>494</v>
      </c>
      <c r="C73" s="88" t="s">
        <v>495</v>
      </c>
      <c r="D73" s="88"/>
      <c r="E73" s="88"/>
      <c r="F73" s="44" t="s">
        <v>195</v>
      </c>
      <c r="G73" s="44" t="s">
        <v>496</v>
      </c>
      <c r="H73" s="44"/>
      <c r="I73" s="44" t="s">
        <v>978</v>
      </c>
      <c r="J73" s="40"/>
      <c r="K73" s="38"/>
      <c r="L73" s="41"/>
      <c r="M73" s="38"/>
      <c r="N73" s="40"/>
      <c r="V73" s="4"/>
      <c r="W73" s="5"/>
      <c r="X73" s="5"/>
      <c r="AA73" s="6"/>
      <c r="AB73" s="2" t="s">
        <v>57</v>
      </c>
      <c r="AD73" s="5"/>
    </row>
    <row r="74" spans="1:31" s="1" customFormat="1" ht="12" x14ac:dyDescent="0.2">
      <c r="A74" s="18"/>
      <c r="B74" s="40"/>
      <c r="C74" s="71" t="s">
        <v>57</v>
      </c>
      <c r="D74" s="71"/>
      <c r="E74" s="71"/>
      <c r="F74" s="38" t="s">
        <v>54</v>
      </c>
      <c r="G74" s="38" t="s">
        <v>498</v>
      </c>
      <c r="H74" s="38"/>
      <c r="I74" s="38" t="s">
        <v>979</v>
      </c>
      <c r="J74" s="41"/>
      <c r="K74" s="38"/>
      <c r="L74" s="41"/>
      <c r="M74" s="38"/>
      <c r="N74" s="42"/>
      <c r="V74" s="4"/>
      <c r="W74" s="5"/>
      <c r="X74" s="5"/>
      <c r="AA74" s="6"/>
      <c r="AC74" s="2" t="s">
        <v>60</v>
      </c>
      <c r="AD74" s="5"/>
    </row>
    <row r="75" spans="1:31" s="1" customFormat="1" ht="12" x14ac:dyDescent="0.2">
      <c r="A75" s="18"/>
      <c r="B75" s="40"/>
      <c r="C75" s="71" t="s">
        <v>60</v>
      </c>
      <c r="D75" s="71"/>
      <c r="E75" s="71"/>
      <c r="F75" s="38"/>
      <c r="G75" s="38"/>
      <c r="H75" s="38"/>
      <c r="I75" s="38"/>
      <c r="J75" s="41">
        <v>39.1</v>
      </c>
      <c r="K75" s="38"/>
      <c r="L75" s="41">
        <v>2.68</v>
      </c>
      <c r="M75" s="38"/>
      <c r="N75" s="42"/>
      <c r="V75" s="4"/>
      <c r="W75" s="5"/>
      <c r="X75" s="5"/>
      <c r="AA75" s="6"/>
      <c r="AB75" s="2" t="s">
        <v>61</v>
      </c>
      <c r="AD75" s="5"/>
    </row>
    <row r="76" spans="1:31" s="1" customFormat="1" ht="12" x14ac:dyDescent="0.2">
      <c r="A76" s="18"/>
      <c r="B76" s="40"/>
      <c r="C76" s="71" t="s">
        <v>61</v>
      </c>
      <c r="D76" s="71"/>
      <c r="E76" s="71"/>
      <c r="F76" s="38"/>
      <c r="G76" s="38"/>
      <c r="H76" s="38"/>
      <c r="I76" s="38"/>
      <c r="J76" s="41"/>
      <c r="K76" s="38"/>
      <c r="L76" s="41">
        <v>0.49</v>
      </c>
      <c r="M76" s="38"/>
      <c r="N76" s="42"/>
      <c r="V76" s="4"/>
      <c r="W76" s="5"/>
      <c r="X76" s="5"/>
      <c r="AA76" s="6"/>
      <c r="AB76" s="2" t="s">
        <v>188</v>
      </c>
      <c r="AD76" s="5"/>
    </row>
    <row r="77" spans="1:31" s="1" customFormat="1" ht="45" x14ac:dyDescent="0.2">
      <c r="A77" s="18"/>
      <c r="B77" s="40" t="s">
        <v>187</v>
      </c>
      <c r="C77" s="71" t="s">
        <v>188</v>
      </c>
      <c r="D77" s="71"/>
      <c r="E77" s="71"/>
      <c r="F77" s="38" t="s">
        <v>64</v>
      </c>
      <c r="G77" s="38" t="s">
        <v>189</v>
      </c>
      <c r="H77" s="38"/>
      <c r="I77" s="38" t="s">
        <v>189</v>
      </c>
      <c r="J77" s="41"/>
      <c r="K77" s="38"/>
      <c r="L77" s="41">
        <v>0.72</v>
      </c>
      <c r="M77" s="38"/>
      <c r="N77" s="42"/>
      <c r="V77" s="4"/>
      <c r="W77" s="5"/>
      <c r="X77" s="5"/>
      <c r="AA77" s="6"/>
      <c r="AB77" s="2" t="s">
        <v>191</v>
      </c>
      <c r="AD77" s="5"/>
    </row>
    <row r="78" spans="1:31" s="1" customFormat="1" ht="22.5" x14ac:dyDescent="0.2">
      <c r="A78" s="18"/>
      <c r="B78" s="40" t="s">
        <v>190</v>
      </c>
      <c r="C78" s="71" t="s">
        <v>191</v>
      </c>
      <c r="D78" s="71"/>
      <c r="E78" s="71"/>
      <c r="F78" s="38" t="s">
        <v>64</v>
      </c>
      <c r="G78" s="38" t="s">
        <v>192</v>
      </c>
      <c r="H78" s="38"/>
      <c r="I78" s="38" t="s">
        <v>192</v>
      </c>
      <c r="J78" s="41"/>
      <c r="K78" s="38"/>
      <c r="L78" s="41">
        <v>0.47</v>
      </c>
      <c r="M78" s="38"/>
      <c r="N78" s="42"/>
      <c r="V78" s="4"/>
      <c r="W78" s="5"/>
      <c r="X78" s="5"/>
      <c r="AA78" s="6"/>
      <c r="AD78" s="5" t="s">
        <v>69</v>
      </c>
    </row>
    <row r="79" spans="1:31" s="1" customFormat="1" ht="45" x14ac:dyDescent="0.2">
      <c r="A79" s="33"/>
      <c r="B79" s="34"/>
      <c r="C79" s="72" t="s">
        <v>69</v>
      </c>
      <c r="D79" s="72"/>
      <c r="E79" s="72"/>
      <c r="F79" s="33"/>
      <c r="G79" s="33"/>
      <c r="H79" s="33"/>
      <c r="I79" s="33"/>
      <c r="J79" s="36"/>
      <c r="K79" s="33"/>
      <c r="L79" s="36">
        <v>3.87</v>
      </c>
      <c r="M79" s="38"/>
      <c r="N79" s="37"/>
      <c r="V79" s="4"/>
      <c r="W79" s="5"/>
      <c r="X79" s="5" t="s">
        <v>486</v>
      </c>
      <c r="AA79" s="6"/>
      <c r="AD79" s="5"/>
    </row>
    <row r="80" spans="1:31" s="1" customFormat="1" ht="21" x14ac:dyDescent="0.2">
      <c r="A80" s="33" t="s">
        <v>88</v>
      </c>
      <c r="B80" s="34" t="s">
        <v>500</v>
      </c>
      <c r="C80" s="72" t="s">
        <v>501</v>
      </c>
      <c r="D80" s="72"/>
      <c r="E80" s="72"/>
      <c r="F80" s="33" t="s">
        <v>195</v>
      </c>
      <c r="G80" s="33"/>
      <c r="H80" s="33"/>
      <c r="I80" s="33" t="s">
        <v>978</v>
      </c>
      <c r="J80" s="36">
        <v>31697.67</v>
      </c>
      <c r="K80" s="33"/>
      <c r="L80" s="36">
        <v>245.88</v>
      </c>
      <c r="M80" s="33" t="s">
        <v>151</v>
      </c>
      <c r="N80" s="37">
        <v>2240</v>
      </c>
      <c r="V80" s="4"/>
      <c r="W80" s="5"/>
      <c r="X80" s="5"/>
      <c r="AA80" s="6"/>
      <c r="AD80" s="5"/>
    </row>
    <row r="81" spans="1:30" s="1" customFormat="1" ht="12" x14ac:dyDescent="0.2">
      <c r="A81" s="33"/>
      <c r="B81" s="34"/>
      <c r="C81" s="23" t="s">
        <v>197</v>
      </c>
      <c r="D81" s="45"/>
      <c r="E81" s="45"/>
      <c r="F81" s="33"/>
      <c r="G81" s="33"/>
      <c r="H81" s="33"/>
      <c r="I81" s="33"/>
      <c r="J81" s="36"/>
      <c r="K81" s="33"/>
      <c r="L81" s="36"/>
      <c r="M81" s="46"/>
      <c r="N81" s="37"/>
      <c r="V81" s="4"/>
      <c r="W81" s="5"/>
      <c r="X81" s="5"/>
      <c r="Y81" s="2" t="s">
        <v>975</v>
      </c>
      <c r="AA81" s="6"/>
      <c r="AD81" s="5"/>
    </row>
    <row r="82" spans="1:30" s="1" customFormat="1" ht="12" x14ac:dyDescent="0.2">
      <c r="A82" s="33" t="s">
        <v>89</v>
      </c>
      <c r="B82" s="34" t="s">
        <v>502</v>
      </c>
      <c r="C82" s="72" t="s">
        <v>503</v>
      </c>
      <c r="D82" s="72"/>
      <c r="E82" s="72"/>
      <c r="F82" s="33" t="s">
        <v>410</v>
      </c>
      <c r="G82" s="33"/>
      <c r="H82" s="33"/>
      <c r="I82" s="33" t="s">
        <v>980</v>
      </c>
      <c r="J82" s="36"/>
      <c r="K82" s="33"/>
      <c r="L82" s="36"/>
      <c r="M82" s="33"/>
      <c r="N82" s="37"/>
      <c r="V82" s="4"/>
      <c r="W82" s="5" t="s">
        <v>489</v>
      </c>
      <c r="X82" s="5"/>
      <c r="AA82" s="6"/>
      <c r="AD82" s="5"/>
    </row>
    <row r="83" spans="1:30" s="1" customFormat="1" ht="12" x14ac:dyDescent="0.2">
      <c r="A83" s="38"/>
      <c r="B83" s="39"/>
      <c r="C83" s="71" t="s">
        <v>981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V83" s="4"/>
      <c r="W83" s="5"/>
      <c r="X83" s="5" t="s">
        <v>491</v>
      </c>
      <c r="AA83" s="6"/>
      <c r="AD83" s="5"/>
    </row>
    <row r="84" spans="1:30" s="1" customFormat="1" ht="12" x14ac:dyDescent="0.2">
      <c r="A84" s="18"/>
      <c r="B84" s="40" t="s">
        <v>42</v>
      </c>
      <c r="C84" s="71" t="s">
        <v>48</v>
      </c>
      <c r="D84" s="71"/>
      <c r="E84" s="71"/>
      <c r="F84" s="38"/>
      <c r="G84" s="38"/>
      <c r="H84" s="38"/>
      <c r="I84" s="38"/>
      <c r="J84" s="41">
        <v>182.32</v>
      </c>
      <c r="K84" s="38"/>
      <c r="L84" s="41">
        <v>17.87</v>
      </c>
      <c r="M84" s="38"/>
      <c r="N84" s="42"/>
      <c r="V84" s="4"/>
      <c r="W84" s="5"/>
      <c r="X84" s="5"/>
      <c r="Y84" s="2" t="s">
        <v>977</v>
      </c>
      <c r="AA84" s="6"/>
      <c r="AD84" s="5"/>
    </row>
    <row r="85" spans="1:30" s="1" customFormat="1" ht="12" x14ac:dyDescent="0.2">
      <c r="A85" s="18"/>
      <c r="B85" s="40" t="s">
        <v>49</v>
      </c>
      <c r="C85" s="71" t="s">
        <v>50</v>
      </c>
      <c r="D85" s="71"/>
      <c r="E85" s="71"/>
      <c r="F85" s="38"/>
      <c r="G85" s="38"/>
      <c r="H85" s="38"/>
      <c r="I85" s="38"/>
      <c r="J85" s="41">
        <v>7479.03</v>
      </c>
      <c r="K85" s="38"/>
      <c r="L85" s="41">
        <v>732.94</v>
      </c>
      <c r="M85" s="38"/>
      <c r="N85" s="42"/>
      <c r="V85" s="4"/>
      <c r="W85" s="5"/>
      <c r="X85" s="5"/>
      <c r="Z85" s="2" t="s">
        <v>50</v>
      </c>
      <c r="AA85" s="6"/>
      <c r="AD85" s="5"/>
    </row>
    <row r="86" spans="1:30" s="1" customFormat="1" ht="12" x14ac:dyDescent="0.2">
      <c r="A86" s="18"/>
      <c r="B86" s="40" t="s">
        <v>51</v>
      </c>
      <c r="C86" s="71" t="s">
        <v>52</v>
      </c>
      <c r="D86" s="71"/>
      <c r="E86" s="71"/>
      <c r="F86" s="38"/>
      <c r="G86" s="38"/>
      <c r="H86" s="38"/>
      <c r="I86" s="38"/>
      <c r="J86" s="41">
        <v>234.46</v>
      </c>
      <c r="K86" s="38"/>
      <c r="L86" s="41">
        <v>22.98</v>
      </c>
      <c r="M86" s="38"/>
      <c r="N86" s="42"/>
      <c r="V86" s="4"/>
      <c r="W86" s="5"/>
      <c r="X86" s="5"/>
      <c r="Z86" s="2" t="s">
        <v>52</v>
      </c>
      <c r="AA86" s="6"/>
      <c r="AD86" s="5"/>
    </row>
    <row r="87" spans="1:30" s="1" customFormat="1" ht="12" x14ac:dyDescent="0.2">
      <c r="A87" s="18"/>
      <c r="B87" s="40" t="s">
        <v>75</v>
      </c>
      <c r="C87" s="71" t="s">
        <v>104</v>
      </c>
      <c r="D87" s="71"/>
      <c r="E87" s="71"/>
      <c r="F87" s="38"/>
      <c r="G87" s="38"/>
      <c r="H87" s="38"/>
      <c r="I87" s="38"/>
      <c r="J87" s="41">
        <v>874.78</v>
      </c>
      <c r="K87" s="38"/>
      <c r="L87" s="41">
        <v>85.73</v>
      </c>
      <c r="M87" s="38"/>
      <c r="N87" s="42"/>
      <c r="V87" s="4"/>
      <c r="W87" s="5"/>
      <c r="X87" s="5"/>
      <c r="AA87" s="6" t="s">
        <v>495</v>
      </c>
      <c r="AD87" s="5"/>
    </row>
    <row r="88" spans="1:30" s="1" customFormat="1" ht="12" x14ac:dyDescent="0.2">
      <c r="A88" s="38"/>
      <c r="B88" s="43" t="s">
        <v>506</v>
      </c>
      <c r="C88" s="88" t="s">
        <v>507</v>
      </c>
      <c r="D88" s="88"/>
      <c r="E88" s="88"/>
      <c r="F88" s="44" t="s">
        <v>195</v>
      </c>
      <c r="G88" s="44" t="s">
        <v>231</v>
      </c>
      <c r="H88" s="44"/>
      <c r="I88" s="44" t="s">
        <v>231</v>
      </c>
      <c r="J88" s="40"/>
      <c r="K88" s="38"/>
      <c r="L88" s="41"/>
      <c r="M88" s="38"/>
      <c r="N88" s="40"/>
      <c r="V88" s="4"/>
      <c r="W88" s="5"/>
      <c r="X88" s="5"/>
      <c r="AA88" s="6"/>
      <c r="AB88" s="2" t="s">
        <v>57</v>
      </c>
      <c r="AD88" s="5"/>
    </row>
    <row r="89" spans="1:30" s="1" customFormat="1" ht="12" x14ac:dyDescent="0.2">
      <c r="A89" s="18"/>
      <c r="B89" s="40"/>
      <c r="C89" s="71" t="s">
        <v>53</v>
      </c>
      <c r="D89" s="71"/>
      <c r="E89" s="71"/>
      <c r="F89" s="38" t="s">
        <v>54</v>
      </c>
      <c r="G89" s="38" t="s">
        <v>508</v>
      </c>
      <c r="H89" s="38"/>
      <c r="I89" s="38" t="s">
        <v>982</v>
      </c>
      <c r="J89" s="41"/>
      <c r="K89" s="38"/>
      <c r="L89" s="41"/>
      <c r="M89" s="38"/>
      <c r="N89" s="42"/>
      <c r="V89" s="4"/>
      <c r="W89" s="5"/>
      <c r="X89" s="5"/>
      <c r="AA89" s="6"/>
      <c r="AC89" s="2" t="s">
        <v>60</v>
      </c>
      <c r="AD89" s="5"/>
    </row>
    <row r="90" spans="1:30" s="1" customFormat="1" ht="12" x14ac:dyDescent="0.2">
      <c r="A90" s="18"/>
      <c r="B90" s="40"/>
      <c r="C90" s="71" t="s">
        <v>57</v>
      </c>
      <c r="D90" s="71"/>
      <c r="E90" s="71"/>
      <c r="F90" s="38" t="s">
        <v>54</v>
      </c>
      <c r="G90" s="38" t="s">
        <v>510</v>
      </c>
      <c r="H90" s="38"/>
      <c r="I90" s="38" t="s">
        <v>983</v>
      </c>
      <c r="J90" s="41"/>
      <c r="K90" s="38"/>
      <c r="L90" s="41"/>
      <c r="M90" s="38"/>
      <c r="N90" s="42"/>
      <c r="V90" s="4"/>
      <c r="W90" s="5"/>
      <c r="X90" s="5"/>
      <c r="AA90" s="6"/>
      <c r="AB90" s="2" t="s">
        <v>61</v>
      </c>
      <c r="AD90" s="5"/>
    </row>
    <row r="91" spans="1:30" s="1" customFormat="1" ht="12" x14ac:dyDescent="0.2">
      <c r="A91" s="18"/>
      <c r="B91" s="40"/>
      <c r="C91" s="71" t="s">
        <v>60</v>
      </c>
      <c r="D91" s="71"/>
      <c r="E91" s="71"/>
      <c r="F91" s="38"/>
      <c r="G91" s="38"/>
      <c r="H91" s="38"/>
      <c r="I91" s="38"/>
      <c r="J91" s="41">
        <v>8536.1299999999992</v>
      </c>
      <c r="K91" s="38"/>
      <c r="L91" s="41">
        <v>836.54</v>
      </c>
      <c r="M91" s="38"/>
      <c r="N91" s="42"/>
      <c r="V91" s="4"/>
      <c r="W91" s="5"/>
      <c r="X91" s="5"/>
      <c r="AA91" s="6"/>
      <c r="AB91" s="2" t="s">
        <v>188</v>
      </c>
      <c r="AD91" s="5"/>
    </row>
    <row r="92" spans="1:30" s="1" customFormat="1" ht="12" x14ac:dyDescent="0.2">
      <c r="A92" s="18"/>
      <c r="B92" s="40"/>
      <c r="C92" s="71" t="s">
        <v>61</v>
      </c>
      <c r="D92" s="71"/>
      <c r="E92" s="71"/>
      <c r="F92" s="38"/>
      <c r="G92" s="38"/>
      <c r="H92" s="38"/>
      <c r="I92" s="38"/>
      <c r="J92" s="41"/>
      <c r="K92" s="38"/>
      <c r="L92" s="41">
        <v>40.85</v>
      </c>
      <c r="M92" s="38"/>
      <c r="N92" s="42"/>
      <c r="V92" s="4"/>
      <c r="W92" s="5"/>
      <c r="X92" s="5"/>
      <c r="AA92" s="6"/>
      <c r="AB92" s="2" t="s">
        <v>191</v>
      </c>
      <c r="AD92" s="5"/>
    </row>
    <row r="93" spans="1:30" s="1" customFormat="1" ht="45" x14ac:dyDescent="0.2">
      <c r="A93" s="18"/>
      <c r="B93" s="40" t="s">
        <v>187</v>
      </c>
      <c r="C93" s="71" t="s">
        <v>188</v>
      </c>
      <c r="D93" s="71"/>
      <c r="E93" s="71"/>
      <c r="F93" s="38" t="s">
        <v>64</v>
      </c>
      <c r="G93" s="38" t="s">
        <v>189</v>
      </c>
      <c r="H93" s="38"/>
      <c r="I93" s="38" t="s">
        <v>189</v>
      </c>
      <c r="J93" s="41"/>
      <c r="K93" s="38"/>
      <c r="L93" s="41">
        <v>60.05</v>
      </c>
      <c r="M93" s="38"/>
      <c r="N93" s="42"/>
      <c r="V93" s="4"/>
      <c r="W93" s="5"/>
      <c r="X93" s="5"/>
      <c r="AA93" s="6"/>
      <c r="AD93" s="5" t="s">
        <v>69</v>
      </c>
    </row>
    <row r="94" spans="1:30" s="1" customFormat="1" ht="22.5" x14ac:dyDescent="0.2">
      <c r="A94" s="18"/>
      <c r="B94" s="40" t="s">
        <v>190</v>
      </c>
      <c r="C94" s="71" t="s">
        <v>191</v>
      </c>
      <c r="D94" s="71"/>
      <c r="E94" s="71"/>
      <c r="F94" s="38" t="s">
        <v>64</v>
      </c>
      <c r="G94" s="38" t="s">
        <v>192</v>
      </c>
      <c r="H94" s="38"/>
      <c r="I94" s="38" t="s">
        <v>192</v>
      </c>
      <c r="J94" s="41"/>
      <c r="K94" s="38"/>
      <c r="L94" s="41">
        <v>38.81</v>
      </c>
      <c r="M94" s="38"/>
      <c r="N94" s="42"/>
      <c r="V94" s="4"/>
      <c r="W94" s="5"/>
      <c r="X94" s="5" t="s">
        <v>501</v>
      </c>
      <c r="AA94" s="6"/>
      <c r="AD94" s="5"/>
    </row>
    <row r="95" spans="1:30" s="1" customFormat="1" ht="12" x14ac:dyDescent="0.2">
      <c r="A95" s="33"/>
      <c r="B95" s="34"/>
      <c r="C95" s="72" t="s">
        <v>69</v>
      </c>
      <c r="D95" s="72"/>
      <c r="E95" s="72"/>
      <c r="F95" s="33"/>
      <c r="G95" s="33"/>
      <c r="H95" s="33"/>
      <c r="I95" s="33"/>
      <c r="J95" s="36"/>
      <c r="K95" s="33"/>
      <c r="L95" s="36">
        <v>935.4</v>
      </c>
      <c r="M95" s="38"/>
      <c r="N95" s="37"/>
      <c r="V95" s="4"/>
      <c r="W95" s="5"/>
      <c r="X95" s="5"/>
      <c r="AA95" s="6"/>
      <c r="AD95" s="5"/>
    </row>
    <row r="96" spans="1:30" s="1" customFormat="1" ht="45" x14ac:dyDescent="0.2">
      <c r="A96" s="33" t="s">
        <v>98</v>
      </c>
      <c r="B96" s="34" t="s">
        <v>512</v>
      </c>
      <c r="C96" s="72" t="s">
        <v>513</v>
      </c>
      <c r="D96" s="72"/>
      <c r="E96" s="72"/>
      <c r="F96" s="33" t="s">
        <v>410</v>
      </c>
      <c r="G96" s="33"/>
      <c r="H96" s="33"/>
      <c r="I96" s="33" t="s">
        <v>980</v>
      </c>
      <c r="J96" s="36"/>
      <c r="K96" s="33"/>
      <c r="L96" s="36"/>
      <c r="M96" s="33"/>
      <c r="N96" s="37"/>
      <c r="V96" s="4"/>
      <c r="W96" s="5"/>
      <c r="X96" s="5" t="s">
        <v>503</v>
      </c>
      <c r="AA96" s="6"/>
      <c r="AD96" s="5"/>
    </row>
    <row r="97" spans="1:31" s="1" customFormat="1" ht="12" x14ac:dyDescent="0.2">
      <c r="A97" s="29"/>
      <c r="B97" s="40"/>
      <c r="C97" s="71" t="s">
        <v>514</v>
      </c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V97" s="4"/>
      <c r="W97" s="5"/>
      <c r="X97" s="5"/>
      <c r="Y97" s="2" t="s">
        <v>981</v>
      </c>
      <c r="AA97" s="6"/>
      <c r="AD97" s="5"/>
    </row>
    <row r="98" spans="1:31" s="1" customFormat="1" ht="12" x14ac:dyDescent="0.2">
      <c r="A98" s="18"/>
      <c r="B98" s="40" t="s">
        <v>42</v>
      </c>
      <c r="C98" s="71" t="s">
        <v>48</v>
      </c>
      <c r="D98" s="71"/>
      <c r="E98" s="71"/>
      <c r="F98" s="38"/>
      <c r="G98" s="38"/>
      <c r="H98" s="38"/>
      <c r="I98" s="38"/>
      <c r="J98" s="41">
        <v>3.29</v>
      </c>
      <c r="K98" s="38" t="s">
        <v>88</v>
      </c>
      <c r="L98" s="41">
        <v>1.93</v>
      </c>
      <c r="M98" s="38"/>
      <c r="N98" s="42"/>
      <c r="V98" s="4"/>
      <c r="W98" s="5"/>
      <c r="X98" s="5"/>
      <c r="Z98" s="2" t="s">
        <v>48</v>
      </c>
      <c r="AA98" s="6"/>
      <c r="AD98" s="5"/>
    </row>
    <row r="99" spans="1:31" s="1" customFormat="1" ht="12" x14ac:dyDescent="0.2">
      <c r="A99" s="18"/>
      <c r="B99" s="40" t="s">
        <v>49</v>
      </c>
      <c r="C99" s="71" t="s">
        <v>50</v>
      </c>
      <c r="D99" s="71"/>
      <c r="E99" s="71"/>
      <c r="F99" s="38"/>
      <c r="G99" s="38"/>
      <c r="H99" s="38"/>
      <c r="I99" s="38"/>
      <c r="J99" s="41">
        <v>254.89</v>
      </c>
      <c r="K99" s="38" t="s">
        <v>88</v>
      </c>
      <c r="L99" s="41">
        <v>149.88</v>
      </c>
      <c r="M99" s="38"/>
      <c r="N99" s="42"/>
      <c r="V99" s="4"/>
      <c r="W99" s="5"/>
      <c r="X99" s="5"/>
      <c r="Z99" s="2" t="s">
        <v>50</v>
      </c>
      <c r="AA99" s="6"/>
      <c r="AD99" s="5"/>
    </row>
    <row r="100" spans="1:31" s="1" customFormat="1" ht="12" x14ac:dyDescent="0.2">
      <c r="A100" s="18"/>
      <c r="B100" s="40" t="s">
        <v>51</v>
      </c>
      <c r="C100" s="71" t="s">
        <v>52</v>
      </c>
      <c r="D100" s="71"/>
      <c r="E100" s="71"/>
      <c r="F100" s="38"/>
      <c r="G100" s="38"/>
      <c r="H100" s="38"/>
      <c r="I100" s="38"/>
      <c r="J100" s="41">
        <v>5.95</v>
      </c>
      <c r="K100" s="38" t="s">
        <v>88</v>
      </c>
      <c r="L100" s="41">
        <v>3.5</v>
      </c>
      <c r="M100" s="38"/>
      <c r="N100" s="42"/>
      <c r="V100" s="4"/>
      <c r="W100" s="5"/>
      <c r="X100" s="5"/>
      <c r="Z100" s="2" t="s">
        <v>52</v>
      </c>
      <c r="AA100" s="6"/>
      <c r="AD100" s="5"/>
    </row>
    <row r="101" spans="1:31" s="1" customFormat="1" ht="12" x14ac:dyDescent="0.2">
      <c r="A101" s="18"/>
      <c r="B101" s="40" t="s">
        <v>75</v>
      </c>
      <c r="C101" s="71" t="s">
        <v>104</v>
      </c>
      <c r="D101" s="71"/>
      <c r="E101" s="71"/>
      <c r="F101" s="38"/>
      <c r="G101" s="38"/>
      <c r="H101" s="38"/>
      <c r="I101" s="38"/>
      <c r="J101" s="41">
        <v>2.94</v>
      </c>
      <c r="K101" s="38" t="s">
        <v>88</v>
      </c>
      <c r="L101" s="41">
        <v>1.73</v>
      </c>
      <c r="M101" s="38"/>
      <c r="N101" s="42"/>
      <c r="V101" s="4"/>
      <c r="W101" s="5"/>
      <c r="X101" s="5"/>
      <c r="Z101" s="2" t="s">
        <v>104</v>
      </c>
      <c r="AA101" s="6"/>
      <c r="AD101" s="5"/>
    </row>
    <row r="102" spans="1:31" s="1" customFormat="1" ht="12" x14ac:dyDescent="0.2">
      <c r="A102" s="38"/>
      <c r="B102" s="43" t="s">
        <v>506</v>
      </c>
      <c r="C102" s="88" t="s">
        <v>507</v>
      </c>
      <c r="D102" s="88"/>
      <c r="E102" s="88"/>
      <c r="F102" s="44" t="s">
        <v>195</v>
      </c>
      <c r="G102" s="44" t="s">
        <v>231</v>
      </c>
      <c r="H102" s="44" t="s">
        <v>88</v>
      </c>
      <c r="I102" s="44" t="s">
        <v>231</v>
      </c>
      <c r="J102" s="40"/>
      <c r="K102" s="38"/>
      <c r="L102" s="41"/>
      <c r="M102" s="38"/>
      <c r="N102" s="40"/>
      <c r="V102" s="4"/>
      <c r="W102" s="5"/>
      <c r="X102" s="5"/>
      <c r="AA102" s="6" t="s">
        <v>507</v>
      </c>
      <c r="AD102" s="5"/>
    </row>
    <row r="103" spans="1:31" s="1" customFormat="1" ht="12" x14ac:dyDescent="0.2">
      <c r="A103" s="18"/>
      <c r="B103" s="40"/>
      <c r="C103" s="71" t="s">
        <v>53</v>
      </c>
      <c r="D103" s="71"/>
      <c r="E103" s="71"/>
      <c r="F103" s="38" t="s">
        <v>54</v>
      </c>
      <c r="G103" s="38" t="s">
        <v>516</v>
      </c>
      <c r="H103" s="38" t="s">
        <v>88</v>
      </c>
      <c r="I103" s="38" t="s">
        <v>984</v>
      </c>
      <c r="J103" s="41"/>
      <c r="K103" s="38"/>
      <c r="L103" s="41"/>
      <c r="M103" s="38"/>
      <c r="N103" s="42"/>
      <c r="V103" s="4"/>
      <c r="W103" s="5"/>
      <c r="X103" s="5"/>
      <c r="AA103" s="6"/>
      <c r="AB103" s="2" t="s">
        <v>53</v>
      </c>
      <c r="AD103" s="5"/>
    </row>
    <row r="104" spans="1:31" s="1" customFormat="1" ht="12" x14ac:dyDescent="0.2">
      <c r="A104" s="18"/>
      <c r="B104" s="40"/>
      <c r="C104" s="71" t="s">
        <v>57</v>
      </c>
      <c r="D104" s="71"/>
      <c r="E104" s="71"/>
      <c r="F104" s="38" t="s">
        <v>54</v>
      </c>
      <c r="G104" s="38" t="s">
        <v>518</v>
      </c>
      <c r="H104" s="38" t="s">
        <v>88</v>
      </c>
      <c r="I104" s="38" t="s">
        <v>985</v>
      </c>
      <c r="J104" s="41"/>
      <c r="K104" s="38"/>
      <c r="L104" s="41"/>
      <c r="M104" s="38"/>
      <c r="N104" s="42"/>
      <c r="V104" s="4"/>
      <c r="W104" s="5"/>
      <c r="X104" s="5"/>
      <c r="AA104" s="6"/>
      <c r="AB104" s="2" t="s">
        <v>57</v>
      </c>
      <c r="AD104" s="5"/>
    </row>
    <row r="105" spans="1:31" s="1" customFormat="1" ht="12" x14ac:dyDescent="0.2">
      <c r="A105" s="18"/>
      <c r="B105" s="40"/>
      <c r="C105" s="71" t="s">
        <v>60</v>
      </c>
      <c r="D105" s="71"/>
      <c r="E105" s="71"/>
      <c r="F105" s="38"/>
      <c r="G105" s="38"/>
      <c r="H105" s="38"/>
      <c r="I105" s="38"/>
      <c r="J105" s="41">
        <v>261.12</v>
      </c>
      <c r="K105" s="38"/>
      <c r="L105" s="41">
        <v>153.54</v>
      </c>
      <c r="M105" s="38"/>
      <c r="N105" s="42"/>
      <c r="V105" s="4"/>
      <c r="W105" s="5"/>
      <c r="X105" s="5"/>
      <c r="AA105" s="6"/>
      <c r="AC105" s="2" t="s">
        <v>60</v>
      </c>
      <c r="AD105" s="5"/>
    </row>
    <row r="106" spans="1:31" s="1" customFormat="1" ht="12" x14ac:dyDescent="0.2">
      <c r="A106" s="18"/>
      <c r="B106" s="40"/>
      <c r="C106" s="71" t="s">
        <v>61</v>
      </c>
      <c r="D106" s="71"/>
      <c r="E106" s="71"/>
      <c r="F106" s="38"/>
      <c r="G106" s="38"/>
      <c r="H106" s="38"/>
      <c r="I106" s="38"/>
      <c r="J106" s="41"/>
      <c r="K106" s="38"/>
      <c r="L106" s="41">
        <v>5.43</v>
      </c>
      <c r="M106" s="38"/>
      <c r="N106" s="42"/>
      <c r="V106" s="4"/>
      <c r="W106" s="5"/>
      <c r="X106" s="5"/>
      <c r="AA106" s="6"/>
      <c r="AB106" s="2" t="s">
        <v>61</v>
      </c>
      <c r="AD106" s="5"/>
    </row>
    <row r="107" spans="1:31" s="1" customFormat="1" ht="45" x14ac:dyDescent="0.2">
      <c r="A107" s="18"/>
      <c r="B107" s="40" t="s">
        <v>187</v>
      </c>
      <c r="C107" s="71" t="s">
        <v>188</v>
      </c>
      <c r="D107" s="71"/>
      <c r="E107" s="71"/>
      <c r="F107" s="38" t="s">
        <v>64</v>
      </c>
      <c r="G107" s="38" t="s">
        <v>189</v>
      </c>
      <c r="H107" s="38"/>
      <c r="I107" s="38" t="s">
        <v>189</v>
      </c>
      <c r="J107" s="41"/>
      <c r="K107" s="38"/>
      <c r="L107" s="41">
        <v>7.98</v>
      </c>
      <c r="M107" s="38"/>
      <c r="N107" s="42"/>
      <c r="V107" s="4"/>
      <c r="W107" s="5"/>
      <c r="X107" s="5"/>
      <c r="AA107" s="6"/>
      <c r="AB107" s="2" t="s">
        <v>188</v>
      </c>
      <c r="AD107" s="5"/>
    </row>
    <row r="108" spans="1:31" s="1" customFormat="1" ht="22.5" x14ac:dyDescent="0.2">
      <c r="A108" s="18"/>
      <c r="B108" s="40" t="s">
        <v>190</v>
      </c>
      <c r="C108" s="71" t="s">
        <v>191</v>
      </c>
      <c r="D108" s="71"/>
      <c r="E108" s="71"/>
      <c r="F108" s="38" t="s">
        <v>64</v>
      </c>
      <c r="G108" s="38" t="s">
        <v>192</v>
      </c>
      <c r="H108" s="38"/>
      <c r="I108" s="38" t="s">
        <v>192</v>
      </c>
      <c r="J108" s="41"/>
      <c r="K108" s="38"/>
      <c r="L108" s="41">
        <v>5.16</v>
      </c>
      <c r="M108" s="38"/>
      <c r="N108" s="42"/>
      <c r="V108" s="4"/>
      <c r="W108" s="5"/>
      <c r="X108" s="5"/>
      <c r="AA108" s="6"/>
      <c r="AB108" s="2" t="s">
        <v>191</v>
      </c>
      <c r="AD108" s="5"/>
    </row>
    <row r="109" spans="1:31" s="1" customFormat="1" ht="12" x14ac:dyDescent="0.2">
      <c r="A109" s="33"/>
      <c r="B109" s="34"/>
      <c r="C109" s="72" t="s">
        <v>69</v>
      </c>
      <c r="D109" s="72"/>
      <c r="E109" s="72"/>
      <c r="F109" s="33"/>
      <c r="G109" s="33"/>
      <c r="H109" s="33"/>
      <c r="I109" s="33"/>
      <c r="J109" s="36"/>
      <c r="K109" s="33"/>
      <c r="L109" s="36">
        <v>166.68</v>
      </c>
      <c r="M109" s="38"/>
      <c r="N109" s="37"/>
      <c r="V109" s="4"/>
      <c r="W109" s="5"/>
      <c r="X109" s="5"/>
      <c r="AA109" s="6"/>
      <c r="AD109" s="5" t="s">
        <v>69</v>
      </c>
    </row>
    <row r="110" spans="1:31" s="1" customFormat="1" ht="33.75" x14ac:dyDescent="0.2">
      <c r="A110" s="33" t="s">
        <v>115</v>
      </c>
      <c r="B110" s="34" t="s">
        <v>520</v>
      </c>
      <c r="C110" s="72" t="s">
        <v>521</v>
      </c>
      <c r="D110" s="72"/>
      <c r="E110" s="72"/>
      <c r="F110" s="33" t="s">
        <v>195</v>
      </c>
      <c r="G110" s="33"/>
      <c r="H110" s="33"/>
      <c r="I110" s="33" t="s">
        <v>986</v>
      </c>
      <c r="J110" s="36">
        <v>5396.82</v>
      </c>
      <c r="K110" s="33"/>
      <c r="L110" s="36">
        <v>10266.41</v>
      </c>
      <c r="M110" s="33" t="s">
        <v>151</v>
      </c>
      <c r="N110" s="37">
        <v>93527</v>
      </c>
      <c r="V110" s="4"/>
      <c r="W110" s="5"/>
      <c r="X110" s="5" t="s">
        <v>513</v>
      </c>
      <c r="AA110" s="6"/>
      <c r="AD110" s="5"/>
    </row>
    <row r="111" spans="1:31" s="1" customFormat="1" ht="12" x14ac:dyDescent="0.2">
      <c r="A111" s="33"/>
      <c r="B111" s="34"/>
      <c r="C111" s="23" t="s">
        <v>197</v>
      </c>
      <c r="D111" s="45"/>
      <c r="E111" s="45"/>
      <c r="F111" s="33"/>
      <c r="G111" s="33"/>
      <c r="H111" s="33"/>
      <c r="I111" s="33"/>
      <c r="J111" s="36"/>
      <c r="K111" s="33"/>
      <c r="L111" s="36"/>
      <c r="M111" s="46"/>
      <c r="N111" s="37"/>
      <c r="V111" s="4"/>
      <c r="W111" s="5"/>
      <c r="X111" s="5"/>
      <c r="AA111" s="6"/>
      <c r="AD111" s="5"/>
      <c r="AE111" s="2" t="s">
        <v>514</v>
      </c>
    </row>
    <row r="112" spans="1:31" s="1" customFormat="1" ht="12" x14ac:dyDescent="0.2">
      <c r="A112" s="38"/>
      <c r="B112" s="39"/>
      <c r="C112" s="71" t="s">
        <v>987</v>
      </c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V112" s="4"/>
      <c r="W112" s="5"/>
      <c r="X112" s="5"/>
      <c r="Z112" s="2" t="s">
        <v>48</v>
      </c>
      <c r="AA112" s="6"/>
      <c r="AD112" s="5"/>
    </row>
    <row r="113" spans="1:30" s="1" customFormat="1" ht="12" x14ac:dyDescent="0.2">
      <c r="A113" s="89" t="s">
        <v>1219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V113" s="4"/>
      <c r="W113" s="5"/>
      <c r="X113" s="5"/>
      <c r="Z113" s="2" t="s">
        <v>50</v>
      </c>
      <c r="AA113" s="6"/>
      <c r="AD113" s="5"/>
    </row>
    <row r="114" spans="1:30" s="1" customFormat="1" ht="12" x14ac:dyDescent="0.2">
      <c r="A114" s="33" t="s">
        <v>117</v>
      </c>
      <c r="B114" s="34" t="s">
        <v>490</v>
      </c>
      <c r="C114" s="72" t="s">
        <v>491</v>
      </c>
      <c r="D114" s="72"/>
      <c r="E114" s="72"/>
      <c r="F114" s="33" t="s">
        <v>195</v>
      </c>
      <c r="G114" s="33"/>
      <c r="H114" s="33"/>
      <c r="I114" s="33" t="s">
        <v>989</v>
      </c>
      <c r="J114" s="36"/>
      <c r="K114" s="33"/>
      <c r="L114" s="36"/>
      <c r="M114" s="33"/>
      <c r="N114" s="37"/>
      <c r="V114" s="4"/>
      <c r="W114" s="5"/>
      <c r="X114" s="5"/>
      <c r="Z114" s="2" t="s">
        <v>52</v>
      </c>
      <c r="AA114" s="6"/>
      <c r="AD114" s="5"/>
    </row>
    <row r="115" spans="1:30" s="1" customFormat="1" ht="12" x14ac:dyDescent="0.2">
      <c r="A115" s="38"/>
      <c r="B115" s="39"/>
      <c r="C115" s="71" t="s">
        <v>990</v>
      </c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V115" s="4"/>
      <c r="W115" s="5"/>
      <c r="X115" s="5"/>
      <c r="Z115" s="2" t="s">
        <v>104</v>
      </c>
      <c r="AA115" s="6"/>
      <c r="AD115" s="5"/>
    </row>
    <row r="116" spans="1:30" s="1" customFormat="1" ht="12" x14ac:dyDescent="0.2">
      <c r="A116" s="18"/>
      <c r="B116" s="40" t="s">
        <v>49</v>
      </c>
      <c r="C116" s="71" t="s">
        <v>50</v>
      </c>
      <c r="D116" s="71"/>
      <c r="E116" s="71"/>
      <c r="F116" s="38"/>
      <c r="G116" s="38"/>
      <c r="H116" s="38"/>
      <c r="I116" s="38"/>
      <c r="J116" s="41">
        <v>39.1</v>
      </c>
      <c r="K116" s="38"/>
      <c r="L116" s="41">
        <v>1.1499999999999999</v>
      </c>
      <c r="M116" s="38"/>
      <c r="N116" s="42"/>
      <c r="V116" s="4"/>
      <c r="W116" s="5"/>
      <c r="X116" s="5"/>
      <c r="AA116" s="6" t="s">
        <v>507</v>
      </c>
      <c r="AD116" s="5"/>
    </row>
    <row r="117" spans="1:30" s="1" customFormat="1" ht="12" x14ac:dyDescent="0.2">
      <c r="A117" s="18"/>
      <c r="B117" s="40" t="s">
        <v>51</v>
      </c>
      <c r="C117" s="71" t="s">
        <v>52</v>
      </c>
      <c r="D117" s="71"/>
      <c r="E117" s="71"/>
      <c r="F117" s="38"/>
      <c r="G117" s="38"/>
      <c r="H117" s="38"/>
      <c r="I117" s="38"/>
      <c r="J117" s="41">
        <v>7.15</v>
      </c>
      <c r="K117" s="38"/>
      <c r="L117" s="41">
        <v>0.21</v>
      </c>
      <c r="M117" s="38"/>
      <c r="N117" s="42"/>
      <c r="V117" s="4"/>
      <c r="W117" s="5"/>
      <c r="X117" s="5"/>
      <c r="AA117" s="6"/>
      <c r="AB117" s="2" t="s">
        <v>53</v>
      </c>
      <c r="AD117" s="5"/>
    </row>
    <row r="118" spans="1:30" s="1" customFormat="1" ht="12" x14ac:dyDescent="0.2">
      <c r="A118" s="38"/>
      <c r="B118" s="43" t="s">
        <v>494</v>
      </c>
      <c r="C118" s="88" t="s">
        <v>495</v>
      </c>
      <c r="D118" s="88"/>
      <c r="E118" s="88"/>
      <c r="F118" s="44" t="s">
        <v>195</v>
      </c>
      <c r="G118" s="44" t="s">
        <v>496</v>
      </c>
      <c r="H118" s="44"/>
      <c r="I118" s="44" t="s">
        <v>991</v>
      </c>
      <c r="J118" s="40"/>
      <c r="K118" s="38"/>
      <c r="L118" s="41"/>
      <c r="M118" s="38"/>
      <c r="N118" s="40"/>
      <c r="V118" s="4"/>
      <c r="W118" s="5"/>
      <c r="X118" s="5"/>
      <c r="AA118" s="6"/>
      <c r="AB118" s="2" t="s">
        <v>57</v>
      </c>
      <c r="AD118" s="5"/>
    </row>
    <row r="119" spans="1:30" s="1" customFormat="1" ht="12" x14ac:dyDescent="0.2">
      <c r="A119" s="18"/>
      <c r="B119" s="40"/>
      <c r="C119" s="71" t="s">
        <v>57</v>
      </c>
      <c r="D119" s="71"/>
      <c r="E119" s="71"/>
      <c r="F119" s="38" t="s">
        <v>54</v>
      </c>
      <c r="G119" s="38" t="s">
        <v>498</v>
      </c>
      <c r="H119" s="38"/>
      <c r="I119" s="38" t="s">
        <v>992</v>
      </c>
      <c r="J119" s="41"/>
      <c r="K119" s="38"/>
      <c r="L119" s="41"/>
      <c r="M119" s="38"/>
      <c r="N119" s="42"/>
      <c r="V119" s="4"/>
      <c r="W119" s="5"/>
      <c r="X119" s="5"/>
      <c r="AA119" s="6"/>
      <c r="AC119" s="2" t="s">
        <v>60</v>
      </c>
      <c r="AD119" s="5"/>
    </row>
    <row r="120" spans="1:30" s="1" customFormat="1" ht="12" x14ac:dyDescent="0.2">
      <c r="A120" s="18"/>
      <c r="B120" s="40"/>
      <c r="C120" s="71" t="s">
        <v>60</v>
      </c>
      <c r="D120" s="71"/>
      <c r="E120" s="71"/>
      <c r="F120" s="38"/>
      <c r="G120" s="38"/>
      <c r="H120" s="38"/>
      <c r="I120" s="38"/>
      <c r="J120" s="41">
        <v>39.1</v>
      </c>
      <c r="K120" s="38"/>
      <c r="L120" s="41">
        <v>1.1499999999999999</v>
      </c>
      <c r="M120" s="38"/>
      <c r="N120" s="42"/>
      <c r="V120" s="4"/>
      <c r="W120" s="5"/>
      <c r="X120" s="5"/>
      <c r="AA120" s="6"/>
      <c r="AB120" s="2" t="s">
        <v>61</v>
      </c>
      <c r="AD120" s="5"/>
    </row>
    <row r="121" spans="1:30" s="1" customFormat="1" ht="12" x14ac:dyDescent="0.2">
      <c r="A121" s="18"/>
      <c r="B121" s="40"/>
      <c r="C121" s="71" t="s">
        <v>61</v>
      </c>
      <c r="D121" s="71"/>
      <c r="E121" s="71"/>
      <c r="F121" s="38"/>
      <c r="G121" s="38"/>
      <c r="H121" s="38"/>
      <c r="I121" s="38"/>
      <c r="J121" s="41"/>
      <c r="K121" s="38"/>
      <c r="L121" s="41">
        <v>0.21</v>
      </c>
      <c r="M121" s="38"/>
      <c r="N121" s="42"/>
      <c r="V121" s="4"/>
      <c r="W121" s="5"/>
      <c r="X121" s="5"/>
      <c r="AA121" s="6"/>
      <c r="AB121" s="2" t="s">
        <v>188</v>
      </c>
      <c r="AD121" s="5"/>
    </row>
    <row r="122" spans="1:30" s="1" customFormat="1" ht="45" x14ac:dyDescent="0.2">
      <c r="A122" s="18"/>
      <c r="B122" s="40" t="s">
        <v>187</v>
      </c>
      <c r="C122" s="71" t="s">
        <v>188</v>
      </c>
      <c r="D122" s="71"/>
      <c r="E122" s="71"/>
      <c r="F122" s="38" t="s">
        <v>64</v>
      </c>
      <c r="G122" s="38" t="s">
        <v>189</v>
      </c>
      <c r="H122" s="38"/>
      <c r="I122" s="38" t="s">
        <v>189</v>
      </c>
      <c r="J122" s="41"/>
      <c r="K122" s="38"/>
      <c r="L122" s="41">
        <v>0.31</v>
      </c>
      <c r="M122" s="38"/>
      <c r="N122" s="42"/>
      <c r="V122" s="4"/>
      <c r="W122" s="5"/>
      <c r="X122" s="5"/>
      <c r="AA122" s="6"/>
      <c r="AB122" s="2" t="s">
        <v>191</v>
      </c>
      <c r="AD122" s="5"/>
    </row>
    <row r="123" spans="1:30" s="1" customFormat="1" ht="22.5" x14ac:dyDescent="0.2">
      <c r="A123" s="18"/>
      <c r="B123" s="40" t="s">
        <v>190</v>
      </c>
      <c r="C123" s="71" t="s">
        <v>191</v>
      </c>
      <c r="D123" s="71"/>
      <c r="E123" s="71"/>
      <c r="F123" s="38" t="s">
        <v>64</v>
      </c>
      <c r="G123" s="38" t="s">
        <v>192</v>
      </c>
      <c r="H123" s="38"/>
      <c r="I123" s="38" t="s">
        <v>192</v>
      </c>
      <c r="J123" s="41"/>
      <c r="K123" s="38"/>
      <c r="L123" s="41">
        <v>0.2</v>
      </c>
      <c r="M123" s="38"/>
      <c r="N123" s="42"/>
      <c r="V123" s="4"/>
      <c r="W123" s="5"/>
      <c r="X123" s="5"/>
      <c r="AA123" s="6"/>
      <c r="AD123" s="5" t="s">
        <v>69</v>
      </c>
    </row>
    <row r="124" spans="1:30" s="1" customFormat="1" ht="22.5" x14ac:dyDescent="0.2">
      <c r="A124" s="33"/>
      <c r="B124" s="34"/>
      <c r="C124" s="72" t="s">
        <v>69</v>
      </c>
      <c r="D124" s="72"/>
      <c r="E124" s="72"/>
      <c r="F124" s="33"/>
      <c r="G124" s="33"/>
      <c r="H124" s="33"/>
      <c r="I124" s="33"/>
      <c r="J124" s="36"/>
      <c r="K124" s="33"/>
      <c r="L124" s="36">
        <v>1.66</v>
      </c>
      <c r="M124" s="38"/>
      <c r="N124" s="37"/>
      <c r="V124" s="4"/>
      <c r="W124" s="5"/>
      <c r="X124" s="5" t="s">
        <v>521</v>
      </c>
      <c r="AA124" s="6"/>
      <c r="AD124" s="5"/>
    </row>
    <row r="125" spans="1:30" s="1" customFormat="1" ht="21" x14ac:dyDescent="0.2">
      <c r="A125" s="33" t="s">
        <v>126</v>
      </c>
      <c r="B125" s="34" t="s">
        <v>500</v>
      </c>
      <c r="C125" s="72" t="s">
        <v>501</v>
      </c>
      <c r="D125" s="72"/>
      <c r="E125" s="72"/>
      <c r="F125" s="33" t="s">
        <v>195</v>
      </c>
      <c r="G125" s="33"/>
      <c r="H125" s="33"/>
      <c r="I125" s="33" t="s">
        <v>991</v>
      </c>
      <c r="J125" s="36">
        <v>31697.67</v>
      </c>
      <c r="K125" s="33"/>
      <c r="L125" s="36">
        <v>105.38</v>
      </c>
      <c r="M125" s="33" t="s">
        <v>151</v>
      </c>
      <c r="N125" s="37">
        <v>960</v>
      </c>
      <c r="V125" s="4"/>
      <c r="W125" s="5"/>
      <c r="X125" s="5"/>
      <c r="AA125" s="6"/>
      <c r="AD125" s="5"/>
    </row>
    <row r="126" spans="1:30" s="1" customFormat="1" ht="12" x14ac:dyDescent="0.2">
      <c r="A126" s="33"/>
      <c r="B126" s="34"/>
      <c r="C126" s="23" t="s">
        <v>197</v>
      </c>
      <c r="D126" s="45"/>
      <c r="E126" s="45"/>
      <c r="F126" s="33"/>
      <c r="G126" s="33"/>
      <c r="H126" s="33"/>
      <c r="I126" s="33"/>
      <c r="J126" s="36"/>
      <c r="K126" s="33"/>
      <c r="L126" s="36"/>
      <c r="M126" s="46"/>
      <c r="N126" s="37"/>
      <c r="V126" s="4"/>
      <c r="W126" s="5"/>
      <c r="X126" s="5"/>
      <c r="Y126" s="2" t="s">
        <v>987</v>
      </c>
      <c r="AA126" s="6"/>
      <c r="AD126" s="5"/>
    </row>
    <row r="127" spans="1:30" s="1" customFormat="1" ht="12" x14ac:dyDescent="0.2">
      <c r="A127" s="33" t="s">
        <v>129</v>
      </c>
      <c r="B127" s="34" t="s">
        <v>502</v>
      </c>
      <c r="C127" s="72" t="s">
        <v>503</v>
      </c>
      <c r="D127" s="72"/>
      <c r="E127" s="72"/>
      <c r="F127" s="33" t="s">
        <v>410</v>
      </c>
      <c r="G127" s="33"/>
      <c r="H127" s="33"/>
      <c r="I127" s="33" t="s">
        <v>980</v>
      </c>
      <c r="J127" s="36"/>
      <c r="K127" s="33"/>
      <c r="L127" s="36"/>
      <c r="M127" s="33"/>
      <c r="N127" s="37"/>
      <c r="V127" s="4"/>
      <c r="W127" s="5" t="s">
        <v>988</v>
      </c>
      <c r="X127" s="5"/>
      <c r="AA127" s="6"/>
      <c r="AD127" s="5"/>
    </row>
    <row r="128" spans="1:30" s="1" customFormat="1" ht="12" x14ac:dyDescent="0.2">
      <c r="A128" s="18"/>
      <c r="B128" s="40" t="s">
        <v>42</v>
      </c>
      <c r="C128" s="71" t="s">
        <v>48</v>
      </c>
      <c r="D128" s="71"/>
      <c r="E128" s="71"/>
      <c r="F128" s="38"/>
      <c r="G128" s="38"/>
      <c r="H128" s="38"/>
      <c r="I128" s="38"/>
      <c r="J128" s="41">
        <v>182.32</v>
      </c>
      <c r="K128" s="38"/>
      <c r="L128" s="41">
        <v>17.87</v>
      </c>
      <c r="M128" s="38"/>
      <c r="N128" s="42"/>
      <c r="V128" s="4"/>
      <c r="W128" s="5"/>
      <c r="X128" s="5" t="s">
        <v>491</v>
      </c>
      <c r="AA128" s="6"/>
      <c r="AD128" s="5"/>
    </row>
    <row r="129" spans="1:30" s="1" customFormat="1" ht="12" x14ac:dyDescent="0.2">
      <c r="A129" s="18"/>
      <c r="B129" s="40" t="s">
        <v>49</v>
      </c>
      <c r="C129" s="71" t="s">
        <v>50</v>
      </c>
      <c r="D129" s="71"/>
      <c r="E129" s="71"/>
      <c r="F129" s="38"/>
      <c r="G129" s="38"/>
      <c r="H129" s="38"/>
      <c r="I129" s="38"/>
      <c r="J129" s="41">
        <v>7479.03</v>
      </c>
      <c r="K129" s="38"/>
      <c r="L129" s="41">
        <v>732.94</v>
      </c>
      <c r="M129" s="38"/>
      <c r="N129" s="42"/>
      <c r="V129" s="4"/>
      <c r="W129" s="5"/>
      <c r="X129" s="5"/>
      <c r="Y129" s="2" t="s">
        <v>990</v>
      </c>
      <c r="AA129" s="6"/>
      <c r="AD129" s="5"/>
    </row>
    <row r="130" spans="1:30" s="1" customFormat="1" ht="12" x14ac:dyDescent="0.2">
      <c r="A130" s="18"/>
      <c r="B130" s="40" t="s">
        <v>51</v>
      </c>
      <c r="C130" s="71" t="s">
        <v>52</v>
      </c>
      <c r="D130" s="71"/>
      <c r="E130" s="71"/>
      <c r="F130" s="38"/>
      <c r="G130" s="38"/>
      <c r="H130" s="38"/>
      <c r="I130" s="38"/>
      <c r="J130" s="41">
        <v>234.46</v>
      </c>
      <c r="K130" s="38"/>
      <c r="L130" s="41">
        <v>22.98</v>
      </c>
      <c r="M130" s="38"/>
      <c r="N130" s="42"/>
      <c r="V130" s="4"/>
      <c r="W130" s="5"/>
      <c r="X130" s="5"/>
      <c r="Z130" s="2" t="s">
        <v>50</v>
      </c>
      <c r="AA130" s="6"/>
      <c r="AD130" s="5"/>
    </row>
    <row r="131" spans="1:30" s="1" customFormat="1" ht="12" x14ac:dyDescent="0.2">
      <c r="A131" s="18"/>
      <c r="B131" s="40" t="s">
        <v>75</v>
      </c>
      <c r="C131" s="71" t="s">
        <v>104</v>
      </c>
      <c r="D131" s="71"/>
      <c r="E131" s="71"/>
      <c r="F131" s="38"/>
      <c r="G131" s="38"/>
      <c r="H131" s="38"/>
      <c r="I131" s="38"/>
      <c r="J131" s="41">
        <v>874.78</v>
      </c>
      <c r="K131" s="38"/>
      <c r="L131" s="41">
        <v>85.73</v>
      </c>
      <c r="M131" s="38"/>
      <c r="N131" s="42"/>
      <c r="V131" s="4"/>
      <c r="W131" s="5"/>
      <c r="X131" s="5"/>
      <c r="Z131" s="2" t="s">
        <v>52</v>
      </c>
      <c r="AA131" s="6"/>
      <c r="AD131" s="5"/>
    </row>
    <row r="132" spans="1:30" s="1" customFormat="1" ht="12" x14ac:dyDescent="0.2">
      <c r="A132" s="38"/>
      <c r="B132" s="43" t="s">
        <v>506</v>
      </c>
      <c r="C132" s="88" t="s">
        <v>507</v>
      </c>
      <c r="D132" s="88"/>
      <c r="E132" s="88"/>
      <c r="F132" s="44" t="s">
        <v>195</v>
      </c>
      <c r="G132" s="44" t="s">
        <v>231</v>
      </c>
      <c r="H132" s="44"/>
      <c r="I132" s="44" t="s">
        <v>231</v>
      </c>
      <c r="J132" s="40"/>
      <c r="K132" s="38"/>
      <c r="L132" s="41"/>
      <c r="M132" s="38"/>
      <c r="N132" s="40"/>
      <c r="V132" s="4"/>
      <c r="W132" s="5"/>
      <c r="X132" s="5"/>
      <c r="AA132" s="6" t="s">
        <v>495</v>
      </c>
      <c r="AD132" s="5"/>
    </row>
    <row r="133" spans="1:30" s="1" customFormat="1" ht="12" x14ac:dyDescent="0.2">
      <c r="A133" s="18"/>
      <c r="B133" s="40"/>
      <c r="C133" s="71" t="s">
        <v>53</v>
      </c>
      <c r="D133" s="71"/>
      <c r="E133" s="71"/>
      <c r="F133" s="38" t="s">
        <v>54</v>
      </c>
      <c r="G133" s="38" t="s">
        <v>508</v>
      </c>
      <c r="H133" s="38"/>
      <c r="I133" s="38" t="s">
        <v>982</v>
      </c>
      <c r="J133" s="41"/>
      <c r="K133" s="38"/>
      <c r="L133" s="41"/>
      <c r="M133" s="38"/>
      <c r="N133" s="42"/>
      <c r="V133" s="4"/>
      <c r="W133" s="5"/>
      <c r="X133" s="5"/>
      <c r="AA133" s="6"/>
      <c r="AB133" s="2" t="s">
        <v>57</v>
      </c>
      <c r="AD133" s="5"/>
    </row>
    <row r="134" spans="1:30" s="1" customFormat="1" ht="12" x14ac:dyDescent="0.2">
      <c r="A134" s="18"/>
      <c r="B134" s="40"/>
      <c r="C134" s="71" t="s">
        <v>57</v>
      </c>
      <c r="D134" s="71"/>
      <c r="E134" s="71"/>
      <c r="F134" s="38" t="s">
        <v>54</v>
      </c>
      <c r="G134" s="38" t="s">
        <v>510</v>
      </c>
      <c r="H134" s="38"/>
      <c r="I134" s="38" t="s">
        <v>983</v>
      </c>
      <c r="J134" s="41"/>
      <c r="K134" s="38"/>
      <c r="L134" s="41"/>
      <c r="M134" s="38"/>
      <c r="N134" s="42"/>
      <c r="V134" s="4"/>
      <c r="W134" s="5"/>
      <c r="X134" s="5"/>
      <c r="AA134" s="6"/>
      <c r="AC134" s="2" t="s">
        <v>60</v>
      </c>
      <c r="AD134" s="5"/>
    </row>
    <row r="135" spans="1:30" s="1" customFormat="1" ht="12" x14ac:dyDescent="0.2">
      <c r="A135" s="18"/>
      <c r="B135" s="40"/>
      <c r="C135" s="71" t="s">
        <v>60</v>
      </c>
      <c r="D135" s="71"/>
      <c r="E135" s="71"/>
      <c r="F135" s="38"/>
      <c r="G135" s="38"/>
      <c r="H135" s="38"/>
      <c r="I135" s="38"/>
      <c r="J135" s="41">
        <v>8536.1299999999992</v>
      </c>
      <c r="K135" s="38"/>
      <c r="L135" s="41">
        <v>836.54</v>
      </c>
      <c r="M135" s="38"/>
      <c r="N135" s="42"/>
      <c r="V135" s="4"/>
      <c r="W135" s="5"/>
      <c r="X135" s="5"/>
      <c r="AA135" s="6"/>
      <c r="AB135" s="2" t="s">
        <v>61</v>
      </c>
      <c r="AD135" s="5"/>
    </row>
    <row r="136" spans="1:30" s="1" customFormat="1" ht="12" x14ac:dyDescent="0.2">
      <c r="A136" s="18"/>
      <c r="B136" s="40"/>
      <c r="C136" s="71" t="s">
        <v>61</v>
      </c>
      <c r="D136" s="71"/>
      <c r="E136" s="71"/>
      <c r="F136" s="38"/>
      <c r="G136" s="38"/>
      <c r="H136" s="38"/>
      <c r="I136" s="38"/>
      <c r="J136" s="41"/>
      <c r="K136" s="38"/>
      <c r="L136" s="41">
        <v>40.85</v>
      </c>
      <c r="M136" s="38"/>
      <c r="N136" s="42"/>
      <c r="V136" s="4"/>
      <c r="W136" s="5"/>
      <c r="X136" s="5"/>
      <c r="AA136" s="6"/>
      <c r="AB136" s="2" t="s">
        <v>188</v>
      </c>
      <c r="AD136" s="5"/>
    </row>
    <row r="137" spans="1:30" s="1" customFormat="1" ht="45" x14ac:dyDescent="0.2">
      <c r="A137" s="18"/>
      <c r="B137" s="40" t="s">
        <v>187</v>
      </c>
      <c r="C137" s="71" t="s">
        <v>188</v>
      </c>
      <c r="D137" s="71"/>
      <c r="E137" s="71"/>
      <c r="F137" s="38" t="s">
        <v>64</v>
      </c>
      <c r="G137" s="38" t="s">
        <v>189</v>
      </c>
      <c r="H137" s="38"/>
      <c r="I137" s="38" t="s">
        <v>189</v>
      </c>
      <c r="J137" s="41"/>
      <c r="K137" s="38"/>
      <c r="L137" s="41">
        <v>60.05</v>
      </c>
      <c r="M137" s="38"/>
      <c r="N137" s="42"/>
      <c r="V137" s="4"/>
      <c r="W137" s="5"/>
      <c r="X137" s="5"/>
      <c r="AA137" s="6"/>
      <c r="AB137" s="2" t="s">
        <v>191</v>
      </c>
      <c r="AD137" s="5"/>
    </row>
    <row r="138" spans="1:30" s="1" customFormat="1" ht="22.5" x14ac:dyDescent="0.2">
      <c r="A138" s="18"/>
      <c r="B138" s="40" t="s">
        <v>190</v>
      </c>
      <c r="C138" s="71" t="s">
        <v>191</v>
      </c>
      <c r="D138" s="71"/>
      <c r="E138" s="71"/>
      <c r="F138" s="38" t="s">
        <v>64</v>
      </c>
      <c r="G138" s="38" t="s">
        <v>192</v>
      </c>
      <c r="H138" s="38"/>
      <c r="I138" s="38" t="s">
        <v>192</v>
      </c>
      <c r="J138" s="41"/>
      <c r="K138" s="38"/>
      <c r="L138" s="41">
        <v>38.81</v>
      </c>
      <c r="M138" s="38"/>
      <c r="N138" s="42"/>
      <c r="V138" s="4"/>
      <c r="W138" s="5"/>
      <c r="X138" s="5"/>
      <c r="AA138" s="6"/>
      <c r="AD138" s="5" t="s">
        <v>69</v>
      </c>
    </row>
    <row r="139" spans="1:30" s="1" customFormat="1" ht="12" x14ac:dyDescent="0.2">
      <c r="A139" s="33"/>
      <c r="B139" s="34"/>
      <c r="C139" s="72" t="s">
        <v>69</v>
      </c>
      <c r="D139" s="72"/>
      <c r="E139" s="72"/>
      <c r="F139" s="33"/>
      <c r="G139" s="33"/>
      <c r="H139" s="33"/>
      <c r="I139" s="33"/>
      <c r="J139" s="36"/>
      <c r="K139" s="33"/>
      <c r="L139" s="36">
        <v>935.4</v>
      </c>
      <c r="M139" s="38"/>
      <c r="N139" s="37"/>
      <c r="V139" s="4"/>
      <c r="W139" s="5"/>
      <c r="X139" s="5" t="s">
        <v>501</v>
      </c>
      <c r="AA139" s="6"/>
      <c r="AD139" s="5"/>
    </row>
    <row r="140" spans="1:30" s="1" customFormat="1" ht="12" x14ac:dyDescent="0.2">
      <c r="A140" s="33" t="s">
        <v>130</v>
      </c>
      <c r="B140" s="34" t="s">
        <v>512</v>
      </c>
      <c r="C140" s="72" t="s">
        <v>513</v>
      </c>
      <c r="D140" s="72"/>
      <c r="E140" s="72"/>
      <c r="F140" s="33" t="s">
        <v>410</v>
      </c>
      <c r="G140" s="33"/>
      <c r="H140" s="33"/>
      <c r="I140" s="33" t="s">
        <v>980</v>
      </c>
      <c r="J140" s="36"/>
      <c r="K140" s="33"/>
      <c r="L140" s="36"/>
      <c r="M140" s="33"/>
      <c r="N140" s="37"/>
      <c r="V140" s="4"/>
      <c r="W140" s="5"/>
      <c r="X140" s="5"/>
      <c r="AA140" s="6"/>
      <c r="AD140" s="5"/>
    </row>
    <row r="141" spans="1:30" s="1" customFormat="1" ht="45" x14ac:dyDescent="0.2">
      <c r="A141" s="29"/>
      <c r="B141" s="40"/>
      <c r="C141" s="71" t="s">
        <v>529</v>
      </c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V141" s="4"/>
      <c r="W141" s="5"/>
      <c r="X141" s="5" t="s">
        <v>503</v>
      </c>
      <c r="AA141" s="6"/>
      <c r="AD141" s="5"/>
    </row>
    <row r="142" spans="1:30" s="1" customFormat="1" ht="12" x14ac:dyDescent="0.2">
      <c r="A142" s="18"/>
      <c r="B142" s="40" t="s">
        <v>42</v>
      </c>
      <c r="C142" s="71" t="s">
        <v>48</v>
      </c>
      <c r="D142" s="71"/>
      <c r="E142" s="71"/>
      <c r="F142" s="38"/>
      <c r="G142" s="38"/>
      <c r="H142" s="38"/>
      <c r="I142" s="38"/>
      <c r="J142" s="41">
        <v>3.29</v>
      </c>
      <c r="K142" s="38" t="s">
        <v>49</v>
      </c>
      <c r="L142" s="41">
        <v>0.64</v>
      </c>
      <c r="M142" s="38"/>
      <c r="N142" s="42"/>
      <c r="V142" s="4"/>
      <c r="W142" s="5"/>
      <c r="X142" s="5"/>
      <c r="Z142" s="2" t="s">
        <v>48</v>
      </c>
      <c r="AA142" s="6"/>
      <c r="AD142" s="5"/>
    </row>
    <row r="143" spans="1:30" s="1" customFormat="1" ht="12" x14ac:dyDescent="0.2">
      <c r="A143" s="18"/>
      <c r="B143" s="40" t="s">
        <v>49</v>
      </c>
      <c r="C143" s="71" t="s">
        <v>50</v>
      </c>
      <c r="D143" s="71"/>
      <c r="E143" s="71"/>
      <c r="F143" s="38"/>
      <c r="G143" s="38"/>
      <c r="H143" s="38"/>
      <c r="I143" s="38"/>
      <c r="J143" s="41">
        <v>254.89</v>
      </c>
      <c r="K143" s="38" t="s">
        <v>49</v>
      </c>
      <c r="L143" s="41">
        <v>49.96</v>
      </c>
      <c r="M143" s="38"/>
      <c r="N143" s="42"/>
      <c r="V143" s="4"/>
      <c r="W143" s="5"/>
      <c r="X143" s="5"/>
      <c r="Z143" s="2" t="s">
        <v>50</v>
      </c>
      <c r="AA143" s="6"/>
      <c r="AD143" s="5"/>
    </row>
    <row r="144" spans="1:30" s="1" customFormat="1" ht="12" x14ac:dyDescent="0.2">
      <c r="A144" s="18"/>
      <c r="B144" s="40" t="s">
        <v>51</v>
      </c>
      <c r="C144" s="71" t="s">
        <v>52</v>
      </c>
      <c r="D144" s="71"/>
      <c r="E144" s="71"/>
      <c r="F144" s="38"/>
      <c r="G144" s="38"/>
      <c r="H144" s="38"/>
      <c r="I144" s="38"/>
      <c r="J144" s="41">
        <v>5.95</v>
      </c>
      <c r="K144" s="38" t="s">
        <v>49</v>
      </c>
      <c r="L144" s="41">
        <v>1.17</v>
      </c>
      <c r="M144" s="38"/>
      <c r="N144" s="42"/>
      <c r="V144" s="4"/>
      <c r="W144" s="5"/>
      <c r="X144" s="5"/>
      <c r="Z144" s="2" t="s">
        <v>52</v>
      </c>
      <c r="AA144" s="6"/>
      <c r="AD144" s="5"/>
    </row>
    <row r="145" spans="1:31" s="1" customFormat="1" ht="12" x14ac:dyDescent="0.2">
      <c r="A145" s="18"/>
      <c r="B145" s="40" t="s">
        <v>75</v>
      </c>
      <c r="C145" s="71" t="s">
        <v>104</v>
      </c>
      <c r="D145" s="71"/>
      <c r="E145" s="71"/>
      <c r="F145" s="38"/>
      <c r="G145" s="38"/>
      <c r="H145" s="38"/>
      <c r="I145" s="38"/>
      <c r="J145" s="41">
        <v>2.94</v>
      </c>
      <c r="K145" s="38" t="s">
        <v>49</v>
      </c>
      <c r="L145" s="41">
        <v>0.57999999999999996</v>
      </c>
      <c r="M145" s="38"/>
      <c r="N145" s="42"/>
      <c r="V145" s="4"/>
      <c r="W145" s="5"/>
      <c r="X145" s="5"/>
      <c r="Z145" s="2" t="s">
        <v>104</v>
      </c>
      <c r="AA145" s="6"/>
      <c r="AD145" s="5"/>
    </row>
    <row r="146" spans="1:31" s="1" customFormat="1" ht="12" x14ac:dyDescent="0.2">
      <c r="A146" s="38"/>
      <c r="B146" s="43" t="s">
        <v>506</v>
      </c>
      <c r="C146" s="88" t="s">
        <v>507</v>
      </c>
      <c r="D146" s="88"/>
      <c r="E146" s="88"/>
      <c r="F146" s="44" t="s">
        <v>195</v>
      </c>
      <c r="G146" s="44" t="s">
        <v>231</v>
      </c>
      <c r="H146" s="44" t="s">
        <v>49</v>
      </c>
      <c r="I146" s="44" t="s">
        <v>231</v>
      </c>
      <c r="J146" s="40"/>
      <c r="K146" s="38"/>
      <c r="L146" s="41"/>
      <c r="M146" s="38"/>
      <c r="N146" s="40"/>
      <c r="V146" s="4"/>
      <c r="W146" s="5"/>
      <c r="X146" s="5"/>
      <c r="AA146" s="6" t="s">
        <v>507</v>
      </c>
      <c r="AD146" s="5"/>
    </row>
    <row r="147" spans="1:31" s="1" customFormat="1" ht="12" x14ac:dyDescent="0.2">
      <c r="A147" s="18"/>
      <c r="B147" s="40"/>
      <c r="C147" s="71" t="s">
        <v>53</v>
      </c>
      <c r="D147" s="71"/>
      <c r="E147" s="71"/>
      <c r="F147" s="38" t="s">
        <v>54</v>
      </c>
      <c r="G147" s="38" t="s">
        <v>516</v>
      </c>
      <c r="H147" s="38" t="s">
        <v>49</v>
      </c>
      <c r="I147" s="38" t="s">
        <v>976</v>
      </c>
      <c r="J147" s="41"/>
      <c r="K147" s="38"/>
      <c r="L147" s="41"/>
      <c r="M147" s="38"/>
      <c r="N147" s="42"/>
      <c r="V147" s="4"/>
      <c r="W147" s="5"/>
      <c r="X147" s="5"/>
      <c r="AA147" s="6"/>
      <c r="AB147" s="2" t="s">
        <v>53</v>
      </c>
      <c r="AD147" s="5"/>
    </row>
    <row r="148" spans="1:31" s="1" customFormat="1" ht="12" x14ac:dyDescent="0.2">
      <c r="A148" s="18"/>
      <c r="B148" s="40"/>
      <c r="C148" s="71" t="s">
        <v>57</v>
      </c>
      <c r="D148" s="71"/>
      <c r="E148" s="71"/>
      <c r="F148" s="38" t="s">
        <v>54</v>
      </c>
      <c r="G148" s="38" t="s">
        <v>518</v>
      </c>
      <c r="H148" s="38" t="s">
        <v>49</v>
      </c>
      <c r="I148" s="38" t="s">
        <v>993</v>
      </c>
      <c r="J148" s="41"/>
      <c r="K148" s="38"/>
      <c r="L148" s="41"/>
      <c r="M148" s="38"/>
      <c r="N148" s="42"/>
      <c r="V148" s="4"/>
      <c r="W148" s="5"/>
      <c r="X148" s="5"/>
      <c r="AA148" s="6"/>
      <c r="AB148" s="2" t="s">
        <v>57</v>
      </c>
      <c r="AD148" s="5"/>
    </row>
    <row r="149" spans="1:31" s="1" customFormat="1" ht="12" x14ac:dyDescent="0.2">
      <c r="A149" s="18"/>
      <c r="B149" s="40"/>
      <c r="C149" s="71" t="s">
        <v>60</v>
      </c>
      <c r="D149" s="71"/>
      <c r="E149" s="71"/>
      <c r="F149" s="38"/>
      <c r="G149" s="38"/>
      <c r="H149" s="38"/>
      <c r="I149" s="38"/>
      <c r="J149" s="41">
        <v>261.12</v>
      </c>
      <c r="K149" s="38"/>
      <c r="L149" s="41">
        <v>51.18</v>
      </c>
      <c r="M149" s="38"/>
      <c r="N149" s="42"/>
      <c r="V149" s="4"/>
      <c r="W149" s="5"/>
      <c r="X149" s="5"/>
      <c r="AA149" s="6"/>
      <c r="AC149" s="2" t="s">
        <v>60</v>
      </c>
      <c r="AD149" s="5"/>
    </row>
    <row r="150" spans="1:31" s="1" customFormat="1" ht="12" x14ac:dyDescent="0.2">
      <c r="A150" s="18"/>
      <c r="B150" s="40"/>
      <c r="C150" s="71" t="s">
        <v>61</v>
      </c>
      <c r="D150" s="71"/>
      <c r="E150" s="71"/>
      <c r="F150" s="38"/>
      <c r="G150" s="38"/>
      <c r="H150" s="38"/>
      <c r="I150" s="38"/>
      <c r="J150" s="41"/>
      <c r="K150" s="38"/>
      <c r="L150" s="41">
        <v>1.81</v>
      </c>
      <c r="M150" s="38"/>
      <c r="N150" s="42"/>
      <c r="V150" s="4"/>
      <c r="W150" s="5"/>
      <c r="X150" s="5"/>
      <c r="AA150" s="6"/>
      <c r="AB150" s="2" t="s">
        <v>61</v>
      </c>
      <c r="AD150" s="5"/>
    </row>
    <row r="151" spans="1:31" s="1" customFormat="1" ht="45" x14ac:dyDescent="0.2">
      <c r="A151" s="18"/>
      <c r="B151" s="40" t="s">
        <v>187</v>
      </c>
      <c r="C151" s="71" t="s">
        <v>188</v>
      </c>
      <c r="D151" s="71"/>
      <c r="E151" s="71"/>
      <c r="F151" s="38" t="s">
        <v>64</v>
      </c>
      <c r="G151" s="38" t="s">
        <v>189</v>
      </c>
      <c r="H151" s="38"/>
      <c r="I151" s="38" t="s">
        <v>189</v>
      </c>
      <c r="J151" s="41"/>
      <c r="K151" s="38"/>
      <c r="L151" s="41">
        <v>2.66</v>
      </c>
      <c r="M151" s="38"/>
      <c r="N151" s="42"/>
      <c r="V151" s="4"/>
      <c r="W151" s="5"/>
      <c r="X151" s="5"/>
      <c r="AA151" s="6"/>
      <c r="AB151" s="2" t="s">
        <v>188</v>
      </c>
      <c r="AD151" s="5"/>
    </row>
    <row r="152" spans="1:31" s="1" customFormat="1" ht="22.5" x14ac:dyDescent="0.2">
      <c r="A152" s="18"/>
      <c r="B152" s="40" t="s">
        <v>190</v>
      </c>
      <c r="C152" s="71" t="s">
        <v>191</v>
      </c>
      <c r="D152" s="71"/>
      <c r="E152" s="71"/>
      <c r="F152" s="38" t="s">
        <v>64</v>
      </c>
      <c r="G152" s="38" t="s">
        <v>192</v>
      </c>
      <c r="H152" s="38"/>
      <c r="I152" s="38" t="s">
        <v>192</v>
      </c>
      <c r="J152" s="41"/>
      <c r="K152" s="38"/>
      <c r="L152" s="41">
        <v>1.72</v>
      </c>
      <c r="M152" s="38"/>
      <c r="N152" s="42"/>
      <c r="V152" s="4"/>
      <c r="W152" s="5"/>
      <c r="X152" s="5"/>
      <c r="AA152" s="6"/>
      <c r="AB152" s="2" t="s">
        <v>191</v>
      </c>
      <c r="AD152" s="5"/>
    </row>
    <row r="153" spans="1:31" s="1" customFormat="1" ht="12" x14ac:dyDescent="0.2">
      <c r="A153" s="33"/>
      <c r="B153" s="34"/>
      <c r="C153" s="72" t="s">
        <v>69</v>
      </c>
      <c r="D153" s="72"/>
      <c r="E153" s="72"/>
      <c r="F153" s="33"/>
      <c r="G153" s="33"/>
      <c r="H153" s="33"/>
      <c r="I153" s="33"/>
      <c r="J153" s="36"/>
      <c r="K153" s="33"/>
      <c r="L153" s="36">
        <v>55.56</v>
      </c>
      <c r="M153" s="38"/>
      <c r="N153" s="37"/>
      <c r="V153" s="4"/>
      <c r="W153" s="5"/>
      <c r="X153" s="5"/>
      <c r="AA153" s="6"/>
      <c r="AD153" s="5" t="s">
        <v>69</v>
      </c>
    </row>
    <row r="154" spans="1:31" s="1" customFormat="1" ht="33.75" x14ac:dyDescent="0.2">
      <c r="A154" s="33" t="s">
        <v>138</v>
      </c>
      <c r="B154" s="34" t="s">
        <v>500</v>
      </c>
      <c r="C154" s="72" t="s">
        <v>533</v>
      </c>
      <c r="D154" s="72"/>
      <c r="E154" s="72"/>
      <c r="F154" s="33" t="s">
        <v>195</v>
      </c>
      <c r="G154" s="33"/>
      <c r="H154" s="33"/>
      <c r="I154" s="33" t="s">
        <v>994</v>
      </c>
      <c r="J154" s="36">
        <v>6162.37</v>
      </c>
      <c r="K154" s="33"/>
      <c r="L154" s="36">
        <v>8414.93</v>
      </c>
      <c r="M154" s="33" t="s">
        <v>151</v>
      </c>
      <c r="N154" s="37">
        <v>76660</v>
      </c>
      <c r="V154" s="4"/>
      <c r="W154" s="5"/>
      <c r="X154" s="5" t="s">
        <v>513</v>
      </c>
      <c r="AA154" s="6"/>
      <c r="AD154" s="5"/>
    </row>
    <row r="155" spans="1:31" s="1" customFormat="1" ht="12" x14ac:dyDescent="0.2">
      <c r="A155" s="33"/>
      <c r="B155" s="34"/>
      <c r="C155" s="23" t="s">
        <v>197</v>
      </c>
      <c r="D155" s="45"/>
      <c r="E155" s="45"/>
      <c r="F155" s="33"/>
      <c r="G155" s="33"/>
      <c r="H155" s="33"/>
      <c r="I155" s="33"/>
      <c r="J155" s="36"/>
      <c r="K155" s="33"/>
      <c r="L155" s="36"/>
      <c r="M155" s="46"/>
      <c r="N155" s="37"/>
      <c r="V155" s="4"/>
      <c r="W155" s="5"/>
      <c r="X155" s="5"/>
      <c r="AA155" s="6"/>
      <c r="AD155" s="5"/>
      <c r="AE155" s="2" t="s">
        <v>529</v>
      </c>
    </row>
    <row r="156" spans="1:31" s="1" customFormat="1" ht="12" x14ac:dyDescent="0.2">
      <c r="A156" s="38"/>
      <c r="B156" s="39"/>
      <c r="C156" s="71" t="s">
        <v>995</v>
      </c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V156" s="4"/>
      <c r="W156" s="5"/>
      <c r="X156" s="5"/>
      <c r="Z156" s="2" t="s">
        <v>48</v>
      </c>
      <c r="AA156" s="6"/>
      <c r="AD156" s="5"/>
    </row>
    <row r="157" spans="1:31" s="1" customFormat="1" ht="21" x14ac:dyDescent="0.2">
      <c r="A157" s="33" t="s">
        <v>140</v>
      </c>
      <c r="B157" s="34" t="s">
        <v>536</v>
      </c>
      <c r="C157" s="72" t="s">
        <v>537</v>
      </c>
      <c r="D157" s="72"/>
      <c r="E157" s="72"/>
      <c r="F157" s="33" t="s">
        <v>195</v>
      </c>
      <c r="G157" s="33"/>
      <c r="H157" s="33"/>
      <c r="I157" s="33" t="s">
        <v>826</v>
      </c>
      <c r="J157" s="36">
        <v>257759.61</v>
      </c>
      <c r="K157" s="33"/>
      <c r="L157" s="36">
        <v>1641.05</v>
      </c>
      <c r="M157" s="33" t="s">
        <v>151</v>
      </c>
      <c r="N157" s="37">
        <v>14950</v>
      </c>
      <c r="V157" s="4"/>
      <c r="W157" s="5"/>
      <c r="X157" s="5"/>
      <c r="Z157" s="2" t="s">
        <v>50</v>
      </c>
      <c r="AA157" s="6"/>
      <c r="AD157" s="5"/>
    </row>
    <row r="158" spans="1:31" s="1" customFormat="1" ht="12" x14ac:dyDescent="0.2">
      <c r="A158" s="33"/>
      <c r="B158" s="34"/>
      <c r="C158" s="23" t="s">
        <v>197</v>
      </c>
      <c r="D158" s="45"/>
      <c r="E158" s="45"/>
      <c r="F158" s="33"/>
      <c r="G158" s="33"/>
      <c r="H158" s="33"/>
      <c r="I158" s="33"/>
      <c r="J158" s="36"/>
      <c r="K158" s="33"/>
      <c r="L158" s="36"/>
      <c r="M158" s="46"/>
      <c r="N158" s="37"/>
      <c r="V158" s="4"/>
      <c r="W158" s="5"/>
      <c r="X158" s="5"/>
      <c r="Z158" s="2" t="s">
        <v>52</v>
      </c>
      <c r="AA158" s="6"/>
      <c r="AD158" s="5"/>
    </row>
    <row r="159" spans="1:31" s="1" customFormat="1" ht="12" x14ac:dyDescent="0.2">
      <c r="A159" s="33"/>
      <c r="B159" s="34"/>
      <c r="C159" s="34"/>
      <c r="D159" s="34"/>
      <c r="E159" s="34"/>
      <c r="F159" s="33"/>
      <c r="G159" s="33"/>
      <c r="H159" s="33"/>
      <c r="I159" s="33"/>
      <c r="J159" s="47"/>
      <c r="K159" s="33"/>
      <c r="L159" s="47"/>
      <c r="M159" s="38"/>
      <c r="N159" s="47"/>
      <c r="V159" s="4"/>
      <c r="W159" s="5"/>
      <c r="X159" s="5"/>
      <c r="Z159" s="2" t="s">
        <v>104</v>
      </c>
      <c r="AA159" s="6"/>
      <c r="AD159" s="5"/>
    </row>
    <row r="160" spans="1:31" s="1" customFormat="1" ht="12" x14ac:dyDescent="0.2">
      <c r="A160" s="25"/>
      <c r="B160" s="47"/>
      <c r="C160" s="72" t="s">
        <v>996</v>
      </c>
      <c r="D160" s="72"/>
      <c r="E160" s="72"/>
      <c r="F160" s="72"/>
      <c r="G160" s="72"/>
      <c r="H160" s="72"/>
      <c r="I160" s="72"/>
      <c r="J160" s="72"/>
      <c r="K160" s="72"/>
      <c r="L160" s="48"/>
      <c r="M160" s="49"/>
      <c r="N160" s="50"/>
      <c r="V160" s="4"/>
      <c r="W160" s="5"/>
      <c r="X160" s="5"/>
      <c r="AA160" s="6" t="s">
        <v>507</v>
      </c>
      <c r="AD160" s="5"/>
    </row>
    <row r="161" spans="1:33" s="1" customFormat="1" ht="12" x14ac:dyDescent="0.2">
      <c r="A161" s="25"/>
      <c r="B161" s="40"/>
      <c r="C161" s="71" t="s">
        <v>142</v>
      </c>
      <c r="D161" s="71"/>
      <c r="E161" s="71"/>
      <c r="F161" s="71"/>
      <c r="G161" s="71"/>
      <c r="H161" s="71"/>
      <c r="I161" s="71"/>
      <c r="J161" s="71"/>
      <c r="K161" s="71"/>
      <c r="L161" s="51">
        <v>34793.64</v>
      </c>
      <c r="M161" s="52"/>
      <c r="N161" s="27"/>
      <c r="V161" s="4"/>
      <c r="W161" s="5"/>
      <c r="X161" s="5"/>
      <c r="AA161" s="6"/>
      <c r="AB161" s="2" t="s">
        <v>53</v>
      </c>
      <c r="AD161" s="5"/>
    </row>
    <row r="162" spans="1:33" s="1" customFormat="1" ht="12" x14ac:dyDescent="0.2">
      <c r="A162" s="25"/>
      <c r="B162" s="40"/>
      <c r="C162" s="71" t="s">
        <v>143</v>
      </c>
      <c r="D162" s="71"/>
      <c r="E162" s="71"/>
      <c r="F162" s="71"/>
      <c r="G162" s="71"/>
      <c r="H162" s="71"/>
      <c r="I162" s="71"/>
      <c r="J162" s="71"/>
      <c r="K162" s="71"/>
      <c r="L162" s="51"/>
      <c r="M162" s="52"/>
      <c r="N162" s="27"/>
      <c r="V162" s="4"/>
      <c r="W162" s="5"/>
      <c r="X162" s="5"/>
      <c r="AA162" s="6"/>
      <c r="AB162" s="2" t="s">
        <v>57</v>
      </c>
      <c r="AD162" s="5"/>
    </row>
    <row r="163" spans="1:33" s="1" customFormat="1" ht="12" x14ac:dyDescent="0.2">
      <c r="A163" s="25"/>
      <c r="B163" s="40"/>
      <c r="C163" s="71" t="s">
        <v>144</v>
      </c>
      <c r="D163" s="71"/>
      <c r="E163" s="71"/>
      <c r="F163" s="71"/>
      <c r="G163" s="71"/>
      <c r="H163" s="71"/>
      <c r="I163" s="71"/>
      <c r="J163" s="71"/>
      <c r="K163" s="71"/>
      <c r="L163" s="51">
        <v>83.03</v>
      </c>
      <c r="M163" s="52"/>
      <c r="N163" s="27"/>
      <c r="V163" s="4"/>
      <c r="W163" s="5"/>
      <c r="X163" s="5"/>
      <c r="AA163" s="6"/>
      <c r="AC163" s="2" t="s">
        <v>60</v>
      </c>
      <c r="AD163" s="5"/>
    </row>
    <row r="164" spans="1:33" s="1" customFormat="1" ht="12" x14ac:dyDescent="0.2">
      <c r="A164" s="25"/>
      <c r="B164" s="40"/>
      <c r="C164" s="71" t="s">
        <v>145</v>
      </c>
      <c r="D164" s="71"/>
      <c r="E164" s="71"/>
      <c r="F164" s="71"/>
      <c r="G164" s="71"/>
      <c r="H164" s="71"/>
      <c r="I164" s="71"/>
      <c r="J164" s="71"/>
      <c r="K164" s="71"/>
      <c r="L164" s="51">
        <v>2766.45</v>
      </c>
      <c r="M164" s="52"/>
      <c r="N164" s="27"/>
      <c r="V164" s="4"/>
      <c r="W164" s="5"/>
      <c r="X164" s="5"/>
      <c r="AA164" s="6"/>
      <c r="AB164" s="2" t="s">
        <v>61</v>
      </c>
      <c r="AD164" s="5"/>
    </row>
    <row r="165" spans="1:33" s="1" customFormat="1" ht="12" x14ac:dyDescent="0.2">
      <c r="A165" s="25"/>
      <c r="B165" s="40"/>
      <c r="C165" s="71" t="s">
        <v>146</v>
      </c>
      <c r="D165" s="71"/>
      <c r="E165" s="71"/>
      <c r="F165" s="71"/>
      <c r="G165" s="71"/>
      <c r="H165" s="71"/>
      <c r="I165" s="71"/>
      <c r="J165" s="71"/>
      <c r="K165" s="71"/>
      <c r="L165" s="51">
        <v>112.34</v>
      </c>
      <c r="M165" s="52"/>
      <c r="N165" s="27"/>
      <c r="V165" s="4"/>
      <c r="W165" s="5"/>
      <c r="X165" s="5"/>
      <c r="AA165" s="6"/>
      <c r="AB165" s="2" t="s">
        <v>188</v>
      </c>
      <c r="AD165" s="5"/>
    </row>
    <row r="166" spans="1:33" s="1" customFormat="1" ht="12" x14ac:dyDescent="0.2">
      <c r="A166" s="25"/>
      <c r="B166" s="40"/>
      <c r="C166" s="71" t="s">
        <v>147</v>
      </c>
      <c r="D166" s="71"/>
      <c r="E166" s="71"/>
      <c r="F166" s="71"/>
      <c r="G166" s="71"/>
      <c r="H166" s="71"/>
      <c r="I166" s="71"/>
      <c r="J166" s="71"/>
      <c r="K166" s="71"/>
      <c r="L166" s="51">
        <v>31944.16</v>
      </c>
      <c r="M166" s="52"/>
      <c r="N166" s="27"/>
      <c r="V166" s="4"/>
      <c r="W166" s="5"/>
      <c r="X166" s="5"/>
      <c r="AA166" s="6"/>
      <c r="AB166" s="2" t="s">
        <v>191</v>
      </c>
      <c r="AD166" s="5"/>
    </row>
    <row r="167" spans="1:33" s="1" customFormat="1" ht="12" x14ac:dyDescent="0.2">
      <c r="A167" s="25"/>
      <c r="B167" s="40"/>
      <c r="C167" s="71" t="s">
        <v>148</v>
      </c>
      <c r="D167" s="71"/>
      <c r="E167" s="71"/>
      <c r="F167" s="71"/>
      <c r="G167" s="71"/>
      <c r="H167" s="71"/>
      <c r="I167" s="71"/>
      <c r="J167" s="71"/>
      <c r="K167" s="71"/>
      <c r="L167" s="51">
        <v>35266.44</v>
      </c>
      <c r="M167" s="52"/>
      <c r="N167" s="27"/>
      <c r="V167" s="4"/>
      <c r="W167" s="5"/>
      <c r="X167" s="5"/>
      <c r="AA167" s="6"/>
      <c r="AD167" s="5" t="s">
        <v>69</v>
      </c>
    </row>
    <row r="168" spans="1:33" s="1" customFormat="1" ht="22.5" x14ac:dyDescent="0.2">
      <c r="A168" s="25"/>
      <c r="B168" s="40"/>
      <c r="C168" s="71" t="s">
        <v>143</v>
      </c>
      <c r="D168" s="71"/>
      <c r="E168" s="71"/>
      <c r="F168" s="71"/>
      <c r="G168" s="71"/>
      <c r="H168" s="71"/>
      <c r="I168" s="71"/>
      <c r="J168" s="71"/>
      <c r="K168" s="71"/>
      <c r="L168" s="51"/>
      <c r="M168" s="52"/>
      <c r="N168" s="27"/>
      <c r="V168" s="4"/>
      <c r="W168" s="5"/>
      <c r="X168" s="5" t="s">
        <v>533</v>
      </c>
      <c r="AA168" s="6"/>
      <c r="AD168" s="5"/>
    </row>
    <row r="169" spans="1:33" s="1" customFormat="1" ht="12" x14ac:dyDescent="0.2">
      <c r="A169" s="25"/>
      <c r="B169" s="40"/>
      <c r="C169" s="71" t="s">
        <v>245</v>
      </c>
      <c r="D169" s="71"/>
      <c r="E169" s="71"/>
      <c r="F169" s="71"/>
      <c r="G169" s="71"/>
      <c r="H169" s="71"/>
      <c r="I169" s="71"/>
      <c r="J169" s="71"/>
      <c r="K169" s="71"/>
      <c r="L169" s="51">
        <v>83.03</v>
      </c>
      <c r="M169" s="52"/>
      <c r="N169" s="27"/>
      <c r="V169" s="4"/>
      <c r="W169" s="5"/>
      <c r="X169" s="5"/>
      <c r="AA169" s="6"/>
      <c r="AD169" s="5"/>
    </row>
    <row r="170" spans="1:33" s="1" customFormat="1" ht="12" x14ac:dyDescent="0.2">
      <c r="A170" s="25"/>
      <c r="B170" s="40"/>
      <c r="C170" s="71" t="s">
        <v>246</v>
      </c>
      <c r="D170" s="71"/>
      <c r="E170" s="71"/>
      <c r="F170" s="71"/>
      <c r="G170" s="71"/>
      <c r="H170" s="71"/>
      <c r="I170" s="71"/>
      <c r="J170" s="71"/>
      <c r="K170" s="71"/>
      <c r="L170" s="51">
        <v>2766.45</v>
      </c>
      <c r="M170" s="52"/>
      <c r="N170" s="27"/>
      <c r="V170" s="4"/>
      <c r="W170" s="5"/>
      <c r="X170" s="5"/>
      <c r="Y170" s="2" t="s">
        <v>995</v>
      </c>
      <c r="AA170" s="6"/>
      <c r="AD170" s="5"/>
    </row>
    <row r="171" spans="1:33" s="1" customFormat="1" ht="12" x14ac:dyDescent="0.2">
      <c r="A171" s="25"/>
      <c r="B171" s="40"/>
      <c r="C171" s="71" t="s">
        <v>247</v>
      </c>
      <c r="D171" s="71"/>
      <c r="E171" s="71"/>
      <c r="F171" s="71"/>
      <c r="G171" s="71"/>
      <c r="H171" s="71"/>
      <c r="I171" s="71"/>
      <c r="J171" s="71"/>
      <c r="K171" s="71"/>
      <c r="L171" s="51">
        <v>112.34</v>
      </c>
      <c r="M171" s="52"/>
      <c r="N171" s="27"/>
      <c r="V171" s="4"/>
      <c r="W171" s="5"/>
      <c r="X171" s="5" t="s">
        <v>537</v>
      </c>
      <c r="AA171" s="6"/>
      <c r="AD171" s="5"/>
    </row>
    <row r="172" spans="1:33" s="1" customFormat="1" ht="12" x14ac:dyDescent="0.2">
      <c r="A172" s="25"/>
      <c r="B172" s="40"/>
      <c r="C172" s="71" t="s">
        <v>248</v>
      </c>
      <c r="D172" s="71"/>
      <c r="E172" s="71"/>
      <c r="F172" s="71"/>
      <c r="G172" s="71"/>
      <c r="H172" s="71"/>
      <c r="I172" s="71"/>
      <c r="J172" s="71"/>
      <c r="K172" s="71"/>
      <c r="L172" s="51">
        <v>31944.16</v>
      </c>
      <c r="M172" s="52"/>
      <c r="N172" s="27"/>
      <c r="V172" s="4"/>
      <c r="W172" s="5"/>
      <c r="X172" s="5"/>
      <c r="AA172" s="6"/>
      <c r="AD172" s="5"/>
    </row>
    <row r="173" spans="1:33" s="1" customFormat="1" ht="1.5" customHeight="1" x14ac:dyDescent="0.2">
      <c r="A173" s="25"/>
      <c r="B173" s="40"/>
      <c r="C173" s="71" t="s">
        <v>249</v>
      </c>
      <c r="D173" s="71"/>
      <c r="E173" s="71"/>
      <c r="F173" s="71"/>
      <c r="G173" s="71"/>
      <c r="H173" s="71"/>
      <c r="I173" s="71"/>
      <c r="J173" s="71"/>
      <c r="K173" s="71"/>
      <c r="L173" s="51">
        <v>287.19</v>
      </c>
      <c r="M173" s="52"/>
      <c r="N173" s="27"/>
      <c r="V173" s="4"/>
      <c r="W173" s="5"/>
      <c r="X173" s="5"/>
      <c r="AA173" s="6"/>
      <c r="AD173" s="5"/>
    </row>
    <row r="174" spans="1:33" s="1" customFormat="1" ht="22.5" x14ac:dyDescent="0.2">
      <c r="A174" s="25"/>
      <c r="B174" s="40"/>
      <c r="C174" s="71" t="s">
        <v>250</v>
      </c>
      <c r="D174" s="71"/>
      <c r="E174" s="71"/>
      <c r="F174" s="71"/>
      <c r="G174" s="71"/>
      <c r="H174" s="71"/>
      <c r="I174" s="71"/>
      <c r="J174" s="71"/>
      <c r="K174" s="71"/>
      <c r="L174" s="51">
        <v>185.61</v>
      </c>
      <c r="M174" s="52"/>
      <c r="N174" s="27"/>
      <c r="V174" s="4"/>
      <c r="W174" s="5"/>
      <c r="X174" s="5"/>
      <c r="AA174" s="6"/>
      <c r="AD174" s="5"/>
      <c r="AF174" s="5" t="s">
        <v>996</v>
      </c>
    </row>
    <row r="175" spans="1:33" s="1" customFormat="1" ht="12" x14ac:dyDescent="0.2">
      <c r="A175" s="25"/>
      <c r="B175" s="40"/>
      <c r="C175" s="71" t="s">
        <v>160</v>
      </c>
      <c r="D175" s="71"/>
      <c r="E175" s="71"/>
      <c r="F175" s="71"/>
      <c r="G175" s="71"/>
      <c r="H175" s="71"/>
      <c r="I175" s="71"/>
      <c r="J175" s="71"/>
      <c r="K175" s="71"/>
      <c r="L175" s="51">
        <v>195.37</v>
      </c>
      <c r="M175" s="52"/>
      <c r="N175" s="27"/>
      <c r="V175" s="4"/>
      <c r="W175" s="5"/>
      <c r="X175" s="5"/>
      <c r="AA175" s="6"/>
      <c r="AD175" s="5"/>
      <c r="AF175" s="5"/>
      <c r="AG175" s="2" t="s">
        <v>142</v>
      </c>
    </row>
    <row r="176" spans="1:33" s="1" customFormat="1" ht="12" x14ac:dyDescent="0.2">
      <c r="A176" s="25"/>
      <c r="B176" s="40"/>
      <c r="C176" s="71" t="s">
        <v>161</v>
      </c>
      <c r="D176" s="71"/>
      <c r="E176" s="71"/>
      <c r="F176" s="71"/>
      <c r="G176" s="71"/>
      <c r="H176" s="71"/>
      <c r="I176" s="71"/>
      <c r="J176" s="71"/>
      <c r="K176" s="71"/>
      <c r="L176" s="51">
        <v>287.19</v>
      </c>
      <c r="M176" s="52"/>
      <c r="N176" s="27"/>
      <c r="V176" s="4"/>
      <c r="W176" s="5"/>
      <c r="X176" s="5"/>
      <c r="AA176" s="6"/>
      <c r="AD176" s="5"/>
      <c r="AF176" s="5"/>
      <c r="AG176" s="2" t="s">
        <v>143</v>
      </c>
    </row>
    <row r="177" spans="1:34" s="1" customFormat="1" ht="12" x14ac:dyDescent="0.2">
      <c r="A177" s="25"/>
      <c r="B177" s="40"/>
      <c r="C177" s="71" t="s">
        <v>162</v>
      </c>
      <c r="D177" s="71"/>
      <c r="E177" s="71"/>
      <c r="F177" s="71"/>
      <c r="G177" s="71"/>
      <c r="H177" s="71"/>
      <c r="I177" s="71"/>
      <c r="J177" s="71"/>
      <c r="K177" s="71"/>
      <c r="L177" s="51">
        <v>185.61</v>
      </c>
      <c r="M177" s="52"/>
      <c r="N177" s="27"/>
      <c r="V177" s="4"/>
      <c r="W177" s="5"/>
      <c r="X177" s="5"/>
      <c r="AA177" s="6"/>
      <c r="AD177" s="5"/>
      <c r="AF177" s="5"/>
      <c r="AG177" s="2" t="s">
        <v>144</v>
      </c>
    </row>
    <row r="178" spans="1:34" s="1" customFormat="1" ht="12" x14ac:dyDescent="0.2">
      <c r="A178" s="25"/>
      <c r="B178" s="47"/>
      <c r="C178" s="72" t="s">
        <v>997</v>
      </c>
      <c r="D178" s="72"/>
      <c r="E178" s="72"/>
      <c r="F178" s="72"/>
      <c r="G178" s="72"/>
      <c r="H178" s="72"/>
      <c r="I178" s="72"/>
      <c r="J178" s="72"/>
      <c r="K178" s="72"/>
      <c r="L178" s="48">
        <v>35266.44</v>
      </c>
      <c r="M178" s="49"/>
      <c r="N178" s="50"/>
      <c r="V178" s="4"/>
      <c r="W178" s="5"/>
      <c r="X178" s="5"/>
      <c r="AA178" s="6"/>
      <c r="AD178" s="5"/>
      <c r="AF178" s="5"/>
      <c r="AG178" s="2" t="s">
        <v>145</v>
      </c>
    </row>
    <row r="179" spans="1:34" s="1" customFormat="1" ht="12" x14ac:dyDescent="0.2">
      <c r="A179" s="25"/>
      <c r="B179" s="40"/>
      <c r="C179" s="71" t="s">
        <v>143</v>
      </c>
      <c r="D179" s="71"/>
      <c r="E179" s="71"/>
      <c r="F179" s="71"/>
      <c r="G179" s="71"/>
      <c r="H179" s="71"/>
      <c r="I179" s="71"/>
      <c r="J179" s="71"/>
      <c r="K179" s="71"/>
      <c r="L179" s="51"/>
      <c r="M179" s="52"/>
      <c r="N179" s="27"/>
      <c r="V179" s="4"/>
      <c r="W179" s="5"/>
      <c r="X179" s="5"/>
      <c r="AA179" s="6"/>
      <c r="AD179" s="5"/>
      <c r="AF179" s="5"/>
      <c r="AG179" s="2" t="s">
        <v>146</v>
      </c>
    </row>
    <row r="180" spans="1:34" s="1" customFormat="1" ht="12" x14ac:dyDescent="0.2">
      <c r="A180" s="25"/>
      <c r="B180" s="40"/>
      <c r="C180" s="71" t="s">
        <v>540</v>
      </c>
      <c r="D180" s="71"/>
      <c r="E180" s="71"/>
      <c r="F180" s="71"/>
      <c r="G180" s="71"/>
      <c r="H180" s="71"/>
      <c r="I180" s="71"/>
      <c r="J180" s="71"/>
      <c r="K180" s="71"/>
      <c r="L180" s="51">
        <v>20673.650000000001</v>
      </c>
      <c r="M180" s="52"/>
      <c r="N180" s="27"/>
      <c r="V180" s="4"/>
      <c r="W180" s="5"/>
      <c r="X180" s="5"/>
      <c r="AA180" s="6"/>
      <c r="AD180" s="5"/>
      <c r="AF180" s="5"/>
      <c r="AG180" s="2" t="s">
        <v>147</v>
      </c>
    </row>
    <row r="181" spans="1:34" s="1" customFormat="1" ht="12" x14ac:dyDescent="0.2">
      <c r="A181" s="82" t="s">
        <v>998</v>
      </c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V181" s="4"/>
      <c r="W181" s="5"/>
      <c r="X181" s="5"/>
      <c r="AA181" s="6"/>
      <c r="AD181" s="5"/>
      <c r="AF181" s="5"/>
      <c r="AG181" s="2" t="s">
        <v>148</v>
      </c>
    </row>
    <row r="182" spans="1:34" s="1" customFormat="1" ht="12" x14ac:dyDescent="0.2">
      <c r="A182" s="89" t="s">
        <v>999</v>
      </c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V182" s="4"/>
      <c r="W182" s="5"/>
      <c r="X182" s="5"/>
      <c r="AA182" s="6"/>
      <c r="AD182" s="5"/>
      <c r="AF182" s="5"/>
      <c r="AG182" s="2" t="s">
        <v>143</v>
      </c>
    </row>
    <row r="183" spans="1:34" s="1" customFormat="1" ht="12" x14ac:dyDescent="0.2">
      <c r="A183" s="33" t="s">
        <v>264</v>
      </c>
      <c r="B183" s="34" t="s">
        <v>1000</v>
      </c>
      <c r="C183" s="72" t="s">
        <v>1001</v>
      </c>
      <c r="D183" s="72"/>
      <c r="E183" s="72"/>
      <c r="F183" s="33" t="s">
        <v>410</v>
      </c>
      <c r="G183" s="33"/>
      <c r="H183" s="33"/>
      <c r="I183" s="33" t="s">
        <v>1002</v>
      </c>
      <c r="J183" s="36"/>
      <c r="K183" s="33"/>
      <c r="L183" s="36"/>
      <c r="M183" s="33"/>
      <c r="N183" s="37"/>
      <c r="V183" s="4"/>
      <c r="W183" s="5"/>
      <c r="X183" s="5"/>
      <c r="AA183" s="6"/>
      <c r="AD183" s="5"/>
      <c r="AF183" s="5"/>
      <c r="AG183" s="2" t="s">
        <v>245</v>
      </c>
    </row>
    <row r="184" spans="1:34" s="1" customFormat="1" ht="12" x14ac:dyDescent="0.2">
      <c r="A184" s="38"/>
      <c r="B184" s="39"/>
      <c r="C184" s="71" t="s">
        <v>1003</v>
      </c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V184" s="4"/>
      <c r="W184" s="5"/>
      <c r="X184" s="5"/>
      <c r="AA184" s="6"/>
      <c r="AD184" s="5"/>
      <c r="AF184" s="5"/>
      <c r="AG184" s="2" t="s">
        <v>246</v>
      </c>
    </row>
    <row r="185" spans="1:34" s="1" customFormat="1" ht="12" x14ac:dyDescent="0.2">
      <c r="A185" s="18"/>
      <c r="B185" s="40" t="s">
        <v>42</v>
      </c>
      <c r="C185" s="71" t="s">
        <v>48</v>
      </c>
      <c r="D185" s="71"/>
      <c r="E185" s="71"/>
      <c r="F185" s="38"/>
      <c r="G185" s="38"/>
      <c r="H185" s="38"/>
      <c r="I185" s="38"/>
      <c r="J185" s="41">
        <v>253.43</v>
      </c>
      <c r="K185" s="38"/>
      <c r="L185" s="41">
        <v>35.229999999999997</v>
      </c>
      <c r="M185" s="38"/>
      <c r="N185" s="42"/>
      <c r="V185" s="4"/>
      <c r="W185" s="5"/>
      <c r="X185" s="5"/>
      <c r="AA185" s="6"/>
      <c r="AD185" s="5"/>
      <c r="AF185" s="5"/>
      <c r="AG185" s="2" t="s">
        <v>247</v>
      </c>
    </row>
    <row r="186" spans="1:34" s="1" customFormat="1" ht="12" x14ac:dyDescent="0.2">
      <c r="A186" s="18"/>
      <c r="B186" s="40" t="s">
        <v>49</v>
      </c>
      <c r="C186" s="71" t="s">
        <v>50</v>
      </c>
      <c r="D186" s="71"/>
      <c r="E186" s="71"/>
      <c r="F186" s="38"/>
      <c r="G186" s="38"/>
      <c r="H186" s="38"/>
      <c r="I186" s="38"/>
      <c r="J186" s="41">
        <v>4745.3</v>
      </c>
      <c r="K186" s="38"/>
      <c r="L186" s="41">
        <v>659.6</v>
      </c>
      <c r="M186" s="38"/>
      <c r="N186" s="42"/>
      <c r="V186" s="4"/>
      <c r="W186" s="5"/>
      <c r="X186" s="5"/>
      <c r="AA186" s="6"/>
      <c r="AD186" s="5"/>
      <c r="AF186" s="5"/>
      <c r="AG186" s="2" t="s">
        <v>248</v>
      </c>
    </row>
    <row r="187" spans="1:34" s="1" customFormat="1" ht="12" x14ac:dyDescent="0.2">
      <c r="A187" s="18"/>
      <c r="B187" s="40" t="s">
        <v>51</v>
      </c>
      <c r="C187" s="71" t="s">
        <v>52</v>
      </c>
      <c r="D187" s="71"/>
      <c r="E187" s="71"/>
      <c r="F187" s="38"/>
      <c r="G187" s="38"/>
      <c r="H187" s="38"/>
      <c r="I187" s="38"/>
      <c r="J187" s="41">
        <v>263.3</v>
      </c>
      <c r="K187" s="38"/>
      <c r="L187" s="41">
        <v>36.6</v>
      </c>
      <c r="M187" s="38"/>
      <c r="N187" s="42"/>
      <c r="V187" s="4"/>
      <c r="W187" s="5"/>
      <c r="X187" s="5"/>
      <c r="AA187" s="6"/>
      <c r="AD187" s="5"/>
      <c r="AF187" s="5"/>
      <c r="AG187" s="2" t="s">
        <v>249</v>
      </c>
    </row>
    <row r="188" spans="1:34" s="1" customFormat="1" ht="12" x14ac:dyDescent="0.2">
      <c r="A188" s="18"/>
      <c r="B188" s="40" t="s">
        <v>75</v>
      </c>
      <c r="C188" s="71" t="s">
        <v>104</v>
      </c>
      <c r="D188" s="71"/>
      <c r="E188" s="71"/>
      <c r="F188" s="38"/>
      <c r="G188" s="38"/>
      <c r="H188" s="38"/>
      <c r="I188" s="38"/>
      <c r="J188" s="41">
        <v>61</v>
      </c>
      <c r="K188" s="38"/>
      <c r="L188" s="41">
        <v>8.48</v>
      </c>
      <c r="M188" s="38"/>
      <c r="N188" s="42"/>
      <c r="V188" s="4"/>
      <c r="W188" s="5"/>
      <c r="X188" s="5"/>
      <c r="AA188" s="6"/>
      <c r="AD188" s="5"/>
      <c r="AF188" s="5"/>
      <c r="AG188" s="2" t="s">
        <v>250</v>
      </c>
    </row>
    <row r="189" spans="1:34" s="1" customFormat="1" ht="12" x14ac:dyDescent="0.2">
      <c r="A189" s="38"/>
      <c r="B189" s="43" t="s">
        <v>468</v>
      </c>
      <c r="C189" s="88" t="s">
        <v>469</v>
      </c>
      <c r="D189" s="88"/>
      <c r="E189" s="88"/>
      <c r="F189" s="44" t="s">
        <v>433</v>
      </c>
      <c r="G189" s="44" t="s">
        <v>231</v>
      </c>
      <c r="H189" s="44"/>
      <c r="I189" s="44" t="s">
        <v>231</v>
      </c>
      <c r="J189" s="40"/>
      <c r="K189" s="38"/>
      <c r="L189" s="41"/>
      <c r="M189" s="38"/>
      <c r="N189" s="40"/>
      <c r="V189" s="4"/>
      <c r="W189" s="5"/>
      <c r="X189" s="5"/>
      <c r="AA189" s="6"/>
      <c r="AD189" s="5"/>
      <c r="AF189" s="5"/>
      <c r="AG189" s="2" t="s">
        <v>160</v>
      </c>
    </row>
    <row r="190" spans="1:34" s="1" customFormat="1" ht="12" x14ac:dyDescent="0.2">
      <c r="A190" s="18"/>
      <c r="B190" s="40"/>
      <c r="C190" s="71" t="s">
        <v>53</v>
      </c>
      <c r="D190" s="71"/>
      <c r="E190" s="71"/>
      <c r="F190" s="38" t="s">
        <v>54</v>
      </c>
      <c r="G190" s="38" t="s">
        <v>1004</v>
      </c>
      <c r="H190" s="38"/>
      <c r="I190" s="38" t="s">
        <v>1005</v>
      </c>
      <c r="J190" s="41"/>
      <c r="K190" s="38"/>
      <c r="L190" s="41"/>
      <c r="M190" s="38"/>
      <c r="N190" s="42"/>
      <c r="V190" s="4"/>
      <c r="W190" s="5"/>
      <c r="X190" s="5"/>
      <c r="AA190" s="6"/>
      <c r="AD190" s="5"/>
      <c r="AF190" s="5"/>
      <c r="AG190" s="2" t="s">
        <v>161</v>
      </c>
    </row>
    <row r="191" spans="1:34" s="1" customFormat="1" ht="12" x14ac:dyDescent="0.2">
      <c r="A191" s="18"/>
      <c r="B191" s="40"/>
      <c r="C191" s="71" t="s">
        <v>57</v>
      </c>
      <c r="D191" s="71"/>
      <c r="E191" s="71"/>
      <c r="F191" s="38" t="s">
        <v>54</v>
      </c>
      <c r="G191" s="38" t="s">
        <v>1006</v>
      </c>
      <c r="H191" s="38"/>
      <c r="I191" s="38" t="s">
        <v>1007</v>
      </c>
      <c r="J191" s="41"/>
      <c r="K191" s="38"/>
      <c r="L191" s="41"/>
      <c r="M191" s="38"/>
      <c r="N191" s="42"/>
      <c r="V191" s="4"/>
      <c r="W191" s="5"/>
      <c r="X191" s="5"/>
      <c r="AA191" s="6"/>
      <c r="AD191" s="5"/>
      <c r="AF191" s="5"/>
      <c r="AG191" s="2" t="s">
        <v>162</v>
      </c>
    </row>
    <row r="192" spans="1:34" s="1" customFormat="1" ht="22.5" x14ac:dyDescent="0.2">
      <c r="A192" s="18"/>
      <c r="B192" s="40"/>
      <c r="C192" s="71" t="s">
        <v>60</v>
      </c>
      <c r="D192" s="71"/>
      <c r="E192" s="71"/>
      <c r="F192" s="38"/>
      <c r="G192" s="38"/>
      <c r="H192" s="38"/>
      <c r="I192" s="38"/>
      <c r="J192" s="41">
        <v>5059.7299999999996</v>
      </c>
      <c r="K192" s="38"/>
      <c r="L192" s="41">
        <v>703.31</v>
      </c>
      <c r="M192" s="38"/>
      <c r="N192" s="42"/>
      <c r="V192" s="4"/>
      <c r="W192" s="5"/>
      <c r="X192" s="5"/>
      <c r="AA192" s="6"/>
      <c r="AD192" s="5"/>
      <c r="AF192" s="5"/>
      <c r="AH192" s="5" t="s">
        <v>997</v>
      </c>
    </row>
    <row r="193" spans="1:34" s="1" customFormat="1" ht="12" x14ac:dyDescent="0.2">
      <c r="A193" s="18"/>
      <c r="B193" s="40"/>
      <c r="C193" s="71" t="s">
        <v>61</v>
      </c>
      <c r="D193" s="71"/>
      <c r="E193" s="71"/>
      <c r="F193" s="38"/>
      <c r="G193" s="38"/>
      <c r="H193" s="38"/>
      <c r="I193" s="38"/>
      <c r="J193" s="41"/>
      <c r="K193" s="38"/>
      <c r="L193" s="41">
        <v>71.83</v>
      </c>
      <c r="M193" s="38"/>
      <c r="N193" s="42"/>
      <c r="V193" s="4"/>
      <c r="W193" s="5"/>
      <c r="X193" s="5"/>
      <c r="AA193" s="6"/>
      <c r="AD193" s="5"/>
      <c r="AF193" s="5"/>
      <c r="AG193" s="2" t="s">
        <v>143</v>
      </c>
      <c r="AH193" s="5"/>
    </row>
    <row r="194" spans="1:34" s="1" customFormat="1" ht="45" x14ac:dyDescent="0.2">
      <c r="A194" s="18"/>
      <c r="B194" s="40" t="s">
        <v>187</v>
      </c>
      <c r="C194" s="71" t="s">
        <v>188</v>
      </c>
      <c r="D194" s="71"/>
      <c r="E194" s="71"/>
      <c r="F194" s="38" t="s">
        <v>64</v>
      </c>
      <c r="G194" s="38" t="s">
        <v>189</v>
      </c>
      <c r="H194" s="38"/>
      <c r="I194" s="38" t="s">
        <v>189</v>
      </c>
      <c r="J194" s="41"/>
      <c r="K194" s="38"/>
      <c r="L194" s="41">
        <v>105.59</v>
      </c>
      <c r="M194" s="38"/>
      <c r="N194" s="42"/>
      <c r="V194" s="4"/>
      <c r="W194" s="5"/>
      <c r="X194" s="5"/>
      <c r="AA194" s="6"/>
      <c r="AD194" s="5"/>
      <c r="AF194" s="5"/>
      <c r="AG194" s="2" t="s">
        <v>540</v>
      </c>
      <c r="AH194" s="5"/>
    </row>
    <row r="195" spans="1:34" s="1" customFormat="1" ht="22.5" x14ac:dyDescent="0.2">
      <c r="A195" s="18"/>
      <c r="B195" s="40" t="s">
        <v>190</v>
      </c>
      <c r="C195" s="71" t="s">
        <v>191</v>
      </c>
      <c r="D195" s="71"/>
      <c r="E195" s="71"/>
      <c r="F195" s="38" t="s">
        <v>64</v>
      </c>
      <c r="G195" s="38" t="s">
        <v>192</v>
      </c>
      <c r="H195" s="38"/>
      <c r="I195" s="38" t="s">
        <v>192</v>
      </c>
      <c r="J195" s="41"/>
      <c r="K195" s="38"/>
      <c r="L195" s="41">
        <v>68.239999999999995</v>
      </c>
      <c r="M195" s="38"/>
      <c r="N195" s="42"/>
      <c r="V195" s="4" t="s">
        <v>998</v>
      </c>
      <c r="W195" s="5"/>
      <c r="X195" s="5"/>
      <c r="AA195" s="6"/>
      <c r="AD195" s="5"/>
      <c r="AF195" s="5"/>
      <c r="AH195" s="5"/>
    </row>
    <row r="196" spans="1:34" s="1" customFormat="1" ht="12" x14ac:dyDescent="0.2">
      <c r="A196" s="33"/>
      <c r="B196" s="34"/>
      <c r="C196" s="72" t="s">
        <v>69</v>
      </c>
      <c r="D196" s="72"/>
      <c r="E196" s="72"/>
      <c r="F196" s="33"/>
      <c r="G196" s="33"/>
      <c r="H196" s="33"/>
      <c r="I196" s="33"/>
      <c r="J196" s="36"/>
      <c r="K196" s="33"/>
      <c r="L196" s="36">
        <v>877.14</v>
      </c>
      <c r="M196" s="38"/>
      <c r="N196" s="37"/>
      <c r="V196" s="4"/>
      <c r="W196" s="5" t="s">
        <v>999</v>
      </c>
      <c r="X196" s="5"/>
      <c r="AA196" s="6"/>
      <c r="AD196" s="5"/>
      <c r="AF196" s="5"/>
      <c r="AH196" s="5"/>
    </row>
    <row r="197" spans="1:34" s="1" customFormat="1" ht="56.25" x14ac:dyDescent="0.2">
      <c r="A197" s="33" t="s">
        <v>268</v>
      </c>
      <c r="B197" s="34" t="s">
        <v>485</v>
      </c>
      <c r="C197" s="72" t="s">
        <v>486</v>
      </c>
      <c r="D197" s="72"/>
      <c r="E197" s="72"/>
      <c r="F197" s="33" t="s">
        <v>433</v>
      </c>
      <c r="G197" s="33"/>
      <c r="H197" s="33"/>
      <c r="I197" s="33" t="s">
        <v>1008</v>
      </c>
      <c r="J197" s="36">
        <v>183.26</v>
      </c>
      <c r="K197" s="33"/>
      <c r="L197" s="36">
        <v>4814.42</v>
      </c>
      <c r="M197" s="33"/>
      <c r="N197" s="37"/>
      <c r="V197" s="4"/>
      <c r="W197" s="5"/>
      <c r="X197" s="5" t="s">
        <v>1001</v>
      </c>
      <c r="AA197" s="6"/>
      <c r="AD197" s="5"/>
      <c r="AF197" s="5"/>
      <c r="AH197" s="5"/>
    </row>
    <row r="198" spans="1:34" s="1" customFormat="1" ht="12" x14ac:dyDescent="0.2">
      <c r="A198" s="33"/>
      <c r="B198" s="34"/>
      <c r="C198" s="23" t="s">
        <v>240</v>
      </c>
      <c r="D198" s="45"/>
      <c r="E198" s="45"/>
      <c r="F198" s="33"/>
      <c r="G198" s="33"/>
      <c r="H198" s="33"/>
      <c r="I198" s="33"/>
      <c r="J198" s="36"/>
      <c r="K198" s="33"/>
      <c r="L198" s="36"/>
      <c r="M198" s="46"/>
      <c r="N198" s="37"/>
      <c r="V198" s="4"/>
      <c r="W198" s="5"/>
      <c r="X198" s="5"/>
      <c r="Y198" s="2" t="s">
        <v>1003</v>
      </c>
      <c r="AA198" s="6"/>
      <c r="AD198" s="5"/>
      <c r="AF198" s="5"/>
      <c r="AH198" s="5"/>
    </row>
    <row r="199" spans="1:34" s="1" customFormat="1" ht="12" x14ac:dyDescent="0.2">
      <c r="A199" s="38"/>
      <c r="B199" s="39"/>
      <c r="C199" s="71" t="s">
        <v>1009</v>
      </c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V199" s="4"/>
      <c r="W199" s="5"/>
      <c r="X199" s="5"/>
      <c r="Z199" s="2" t="s">
        <v>48</v>
      </c>
      <c r="AA199" s="6"/>
      <c r="AD199" s="5"/>
      <c r="AF199" s="5"/>
      <c r="AH199" s="5"/>
    </row>
    <row r="200" spans="1:34" s="1" customFormat="1" ht="12" x14ac:dyDescent="0.2">
      <c r="A200" s="89" t="s">
        <v>1010</v>
      </c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V200" s="4"/>
      <c r="W200" s="5"/>
      <c r="X200" s="5"/>
      <c r="Z200" s="2" t="s">
        <v>50</v>
      </c>
      <c r="AA200" s="6"/>
      <c r="AD200" s="5"/>
      <c r="AF200" s="5"/>
      <c r="AH200" s="5"/>
    </row>
    <row r="201" spans="1:34" s="1" customFormat="1" ht="12" x14ac:dyDescent="0.2">
      <c r="A201" s="33" t="s">
        <v>271</v>
      </c>
      <c r="B201" s="34" t="s">
        <v>490</v>
      </c>
      <c r="C201" s="72" t="s">
        <v>491</v>
      </c>
      <c r="D201" s="72"/>
      <c r="E201" s="72"/>
      <c r="F201" s="33" t="s">
        <v>195</v>
      </c>
      <c r="G201" s="33"/>
      <c r="H201" s="33"/>
      <c r="I201" s="33" t="s">
        <v>1011</v>
      </c>
      <c r="J201" s="36"/>
      <c r="K201" s="33"/>
      <c r="L201" s="36"/>
      <c r="M201" s="33"/>
      <c r="N201" s="37"/>
      <c r="V201" s="4"/>
      <c r="W201" s="5"/>
      <c r="X201" s="5"/>
      <c r="Z201" s="2" t="s">
        <v>52</v>
      </c>
      <c r="AA201" s="6"/>
      <c r="AD201" s="5"/>
      <c r="AF201" s="5"/>
      <c r="AH201" s="5"/>
    </row>
    <row r="202" spans="1:34" s="1" customFormat="1" ht="12" x14ac:dyDescent="0.2">
      <c r="A202" s="38"/>
      <c r="B202" s="39"/>
      <c r="C202" s="71" t="s">
        <v>1012</v>
      </c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V202" s="4"/>
      <c r="W202" s="5"/>
      <c r="X202" s="5"/>
      <c r="Z202" s="2" t="s">
        <v>104</v>
      </c>
      <c r="AA202" s="6"/>
      <c r="AD202" s="5"/>
      <c r="AF202" s="5"/>
      <c r="AH202" s="5"/>
    </row>
    <row r="203" spans="1:34" s="1" customFormat="1" ht="22.5" x14ac:dyDescent="0.2">
      <c r="A203" s="18"/>
      <c r="B203" s="40" t="s">
        <v>49</v>
      </c>
      <c r="C203" s="71" t="s">
        <v>50</v>
      </c>
      <c r="D203" s="71"/>
      <c r="E203" s="71"/>
      <c r="F203" s="38"/>
      <c r="G203" s="38"/>
      <c r="H203" s="38"/>
      <c r="I203" s="38"/>
      <c r="J203" s="41">
        <v>39.1</v>
      </c>
      <c r="K203" s="38"/>
      <c r="L203" s="41">
        <v>3.56</v>
      </c>
      <c r="M203" s="38"/>
      <c r="N203" s="42"/>
      <c r="V203" s="4"/>
      <c r="W203" s="5"/>
      <c r="X203" s="5"/>
      <c r="AA203" s="6" t="s">
        <v>469</v>
      </c>
      <c r="AD203" s="5"/>
      <c r="AF203" s="5"/>
      <c r="AH203" s="5"/>
    </row>
    <row r="204" spans="1:34" s="1" customFormat="1" ht="12" x14ac:dyDescent="0.2">
      <c r="A204" s="18"/>
      <c r="B204" s="40" t="s">
        <v>51</v>
      </c>
      <c r="C204" s="71" t="s">
        <v>52</v>
      </c>
      <c r="D204" s="71"/>
      <c r="E204" s="71"/>
      <c r="F204" s="38"/>
      <c r="G204" s="38"/>
      <c r="H204" s="38"/>
      <c r="I204" s="38"/>
      <c r="J204" s="41">
        <v>7.15</v>
      </c>
      <c r="K204" s="38"/>
      <c r="L204" s="41">
        <v>0.65</v>
      </c>
      <c r="M204" s="38"/>
      <c r="N204" s="42"/>
      <c r="V204" s="4"/>
      <c r="W204" s="5"/>
      <c r="X204" s="5"/>
      <c r="AA204" s="6"/>
      <c r="AB204" s="2" t="s">
        <v>53</v>
      </c>
      <c r="AD204" s="5"/>
      <c r="AF204" s="5"/>
      <c r="AH204" s="5"/>
    </row>
    <row r="205" spans="1:34" s="1" customFormat="1" ht="12" x14ac:dyDescent="0.2">
      <c r="A205" s="38"/>
      <c r="B205" s="43" t="s">
        <v>494</v>
      </c>
      <c r="C205" s="88" t="s">
        <v>495</v>
      </c>
      <c r="D205" s="88"/>
      <c r="E205" s="88"/>
      <c r="F205" s="44" t="s">
        <v>195</v>
      </c>
      <c r="G205" s="44" t="s">
        <v>496</v>
      </c>
      <c r="H205" s="44"/>
      <c r="I205" s="44" t="s">
        <v>1013</v>
      </c>
      <c r="J205" s="40"/>
      <c r="K205" s="38"/>
      <c r="L205" s="41"/>
      <c r="M205" s="38"/>
      <c r="N205" s="40"/>
      <c r="V205" s="4"/>
      <c r="W205" s="5"/>
      <c r="X205" s="5"/>
      <c r="AA205" s="6"/>
      <c r="AB205" s="2" t="s">
        <v>57</v>
      </c>
      <c r="AD205" s="5"/>
      <c r="AF205" s="5"/>
      <c r="AH205" s="5"/>
    </row>
    <row r="206" spans="1:34" s="1" customFormat="1" ht="12" x14ac:dyDescent="0.2">
      <c r="A206" s="18"/>
      <c r="B206" s="40"/>
      <c r="C206" s="71" t="s">
        <v>57</v>
      </c>
      <c r="D206" s="71"/>
      <c r="E206" s="71"/>
      <c r="F206" s="38" t="s">
        <v>54</v>
      </c>
      <c r="G206" s="38" t="s">
        <v>498</v>
      </c>
      <c r="H206" s="38"/>
      <c r="I206" s="38" t="s">
        <v>1014</v>
      </c>
      <c r="J206" s="41"/>
      <c r="K206" s="38"/>
      <c r="L206" s="41"/>
      <c r="M206" s="38"/>
      <c r="N206" s="42"/>
      <c r="V206" s="4"/>
      <c r="W206" s="5"/>
      <c r="X206" s="5"/>
      <c r="AA206" s="6"/>
      <c r="AC206" s="2" t="s">
        <v>60</v>
      </c>
      <c r="AD206" s="5"/>
      <c r="AF206" s="5"/>
      <c r="AH206" s="5"/>
    </row>
    <row r="207" spans="1:34" s="1" customFormat="1" ht="12" x14ac:dyDescent="0.2">
      <c r="A207" s="18"/>
      <c r="B207" s="40"/>
      <c r="C207" s="71" t="s">
        <v>60</v>
      </c>
      <c r="D207" s="71"/>
      <c r="E207" s="71"/>
      <c r="F207" s="38"/>
      <c r="G207" s="38"/>
      <c r="H207" s="38"/>
      <c r="I207" s="38"/>
      <c r="J207" s="41">
        <v>39.1</v>
      </c>
      <c r="K207" s="38"/>
      <c r="L207" s="41">
        <v>3.56</v>
      </c>
      <c r="M207" s="38"/>
      <c r="N207" s="42"/>
      <c r="V207" s="4"/>
      <c r="W207" s="5"/>
      <c r="X207" s="5"/>
      <c r="AA207" s="6"/>
      <c r="AB207" s="2" t="s">
        <v>61</v>
      </c>
      <c r="AD207" s="5"/>
      <c r="AF207" s="5"/>
      <c r="AH207" s="5"/>
    </row>
    <row r="208" spans="1:34" s="1" customFormat="1" ht="12" x14ac:dyDescent="0.2">
      <c r="A208" s="18"/>
      <c r="B208" s="40"/>
      <c r="C208" s="71" t="s">
        <v>61</v>
      </c>
      <c r="D208" s="71"/>
      <c r="E208" s="71"/>
      <c r="F208" s="38"/>
      <c r="G208" s="38"/>
      <c r="H208" s="38"/>
      <c r="I208" s="38"/>
      <c r="J208" s="41"/>
      <c r="K208" s="38"/>
      <c r="L208" s="41">
        <v>0.65</v>
      </c>
      <c r="M208" s="38"/>
      <c r="N208" s="42"/>
      <c r="V208" s="4"/>
      <c r="W208" s="5"/>
      <c r="X208" s="5"/>
      <c r="AA208" s="6"/>
      <c r="AB208" s="2" t="s">
        <v>188</v>
      </c>
      <c r="AD208" s="5"/>
      <c r="AF208" s="5"/>
      <c r="AH208" s="5"/>
    </row>
    <row r="209" spans="1:34" s="1" customFormat="1" ht="45" x14ac:dyDescent="0.2">
      <c r="A209" s="18"/>
      <c r="B209" s="40" t="s">
        <v>187</v>
      </c>
      <c r="C209" s="71" t="s">
        <v>188</v>
      </c>
      <c r="D209" s="71"/>
      <c r="E209" s="71"/>
      <c r="F209" s="38" t="s">
        <v>64</v>
      </c>
      <c r="G209" s="38" t="s">
        <v>189</v>
      </c>
      <c r="H209" s="38"/>
      <c r="I209" s="38" t="s">
        <v>189</v>
      </c>
      <c r="J209" s="41"/>
      <c r="K209" s="38"/>
      <c r="L209" s="41">
        <v>0.96</v>
      </c>
      <c r="M209" s="38"/>
      <c r="N209" s="42"/>
      <c r="V209" s="4"/>
      <c r="W209" s="5"/>
      <c r="X209" s="5"/>
      <c r="AA209" s="6"/>
      <c r="AB209" s="2" t="s">
        <v>191</v>
      </c>
      <c r="AD209" s="5"/>
      <c r="AF209" s="5"/>
      <c r="AH209" s="5"/>
    </row>
    <row r="210" spans="1:34" s="1" customFormat="1" ht="22.5" x14ac:dyDescent="0.2">
      <c r="A210" s="18"/>
      <c r="B210" s="40" t="s">
        <v>190</v>
      </c>
      <c r="C210" s="71" t="s">
        <v>191</v>
      </c>
      <c r="D210" s="71"/>
      <c r="E210" s="71"/>
      <c r="F210" s="38" t="s">
        <v>64</v>
      </c>
      <c r="G210" s="38" t="s">
        <v>192</v>
      </c>
      <c r="H210" s="38"/>
      <c r="I210" s="38" t="s">
        <v>192</v>
      </c>
      <c r="J210" s="41"/>
      <c r="K210" s="38"/>
      <c r="L210" s="41">
        <v>0.62</v>
      </c>
      <c r="M210" s="38"/>
      <c r="N210" s="42"/>
      <c r="V210" s="4"/>
      <c r="W210" s="5"/>
      <c r="X210" s="5"/>
      <c r="AA210" s="6"/>
      <c r="AD210" s="5" t="s">
        <v>69</v>
      </c>
      <c r="AF210" s="5"/>
      <c r="AH210" s="5"/>
    </row>
    <row r="211" spans="1:34" s="1" customFormat="1" ht="45" x14ac:dyDescent="0.2">
      <c r="A211" s="33"/>
      <c r="B211" s="34"/>
      <c r="C211" s="72" t="s">
        <v>69</v>
      </c>
      <c r="D211" s="72"/>
      <c r="E211" s="72"/>
      <c r="F211" s="33"/>
      <c r="G211" s="33"/>
      <c r="H211" s="33"/>
      <c r="I211" s="33"/>
      <c r="J211" s="36"/>
      <c r="K211" s="33"/>
      <c r="L211" s="36">
        <v>5.14</v>
      </c>
      <c r="M211" s="38"/>
      <c r="N211" s="37"/>
      <c r="V211" s="4"/>
      <c r="W211" s="5"/>
      <c r="X211" s="5" t="s">
        <v>486</v>
      </c>
      <c r="AA211" s="6"/>
      <c r="AD211" s="5"/>
      <c r="AF211" s="5"/>
      <c r="AH211" s="5"/>
    </row>
    <row r="212" spans="1:34" s="1" customFormat="1" ht="21" x14ac:dyDescent="0.2">
      <c r="A212" s="33" t="s">
        <v>275</v>
      </c>
      <c r="B212" s="34" t="s">
        <v>500</v>
      </c>
      <c r="C212" s="72" t="s">
        <v>501</v>
      </c>
      <c r="D212" s="72"/>
      <c r="E212" s="72"/>
      <c r="F212" s="33" t="s">
        <v>195</v>
      </c>
      <c r="G212" s="33"/>
      <c r="H212" s="33"/>
      <c r="I212" s="33" t="s">
        <v>1013</v>
      </c>
      <c r="J212" s="36">
        <v>31697.67</v>
      </c>
      <c r="K212" s="33"/>
      <c r="L212" s="36">
        <v>326.13</v>
      </c>
      <c r="M212" s="33" t="s">
        <v>151</v>
      </c>
      <c r="N212" s="37">
        <v>2971</v>
      </c>
      <c r="V212" s="4"/>
      <c r="W212" s="5"/>
      <c r="X212" s="5"/>
      <c r="AA212" s="6"/>
      <c r="AD212" s="5"/>
      <c r="AF212" s="5"/>
      <c r="AH212" s="5"/>
    </row>
    <row r="213" spans="1:34" s="1" customFormat="1" ht="12" x14ac:dyDescent="0.2">
      <c r="A213" s="33"/>
      <c r="B213" s="34"/>
      <c r="C213" s="23" t="s">
        <v>197</v>
      </c>
      <c r="D213" s="45"/>
      <c r="E213" s="45"/>
      <c r="F213" s="33"/>
      <c r="G213" s="33"/>
      <c r="H213" s="33"/>
      <c r="I213" s="33"/>
      <c r="J213" s="36"/>
      <c r="K213" s="33"/>
      <c r="L213" s="36"/>
      <c r="M213" s="46"/>
      <c r="N213" s="37"/>
      <c r="V213" s="4"/>
      <c r="W213" s="5"/>
      <c r="X213" s="5"/>
      <c r="Y213" s="2" t="s">
        <v>1009</v>
      </c>
      <c r="AA213" s="6"/>
      <c r="AD213" s="5"/>
      <c r="AF213" s="5"/>
      <c r="AH213" s="5"/>
    </row>
    <row r="214" spans="1:34" s="1" customFormat="1" ht="12" x14ac:dyDescent="0.2">
      <c r="A214" s="33" t="s">
        <v>255</v>
      </c>
      <c r="B214" s="34" t="s">
        <v>502</v>
      </c>
      <c r="C214" s="72" t="s">
        <v>503</v>
      </c>
      <c r="D214" s="72"/>
      <c r="E214" s="72"/>
      <c r="F214" s="33" t="s">
        <v>410</v>
      </c>
      <c r="G214" s="33"/>
      <c r="H214" s="33"/>
      <c r="I214" s="33" t="s">
        <v>1015</v>
      </c>
      <c r="J214" s="36"/>
      <c r="K214" s="33"/>
      <c r="L214" s="36"/>
      <c r="M214" s="33"/>
      <c r="N214" s="37"/>
      <c r="V214" s="4"/>
      <c r="W214" s="5" t="s">
        <v>1010</v>
      </c>
      <c r="X214" s="5"/>
      <c r="AA214" s="6"/>
      <c r="AD214" s="5"/>
      <c r="AF214" s="5"/>
      <c r="AH214" s="5"/>
    </row>
    <row r="215" spans="1:34" s="1" customFormat="1" ht="12" x14ac:dyDescent="0.2">
      <c r="A215" s="38"/>
      <c r="B215" s="39"/>
      <c r="C215" s="71" t="s">
        <v>1016</v>
      </c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V215" s="4"/>
      <c r="W215" s="5"/>
      <c r="X215" s="5" t="s">
        <v>491</v>
      </c>
      <c r="AA215" s="6"/>
      <c r="AD215" s="5"/>
      <c r="AF215" s="5"/>
      <c r="AH215" s="5"/>
    </row>
    <row r="216" spans="1:34" s="1" customFormat="1" ht="12" x14ac:dyDescent="0.2">
      <c r="A216" s="18"/>
      <c r="B216" s="40" t="s">
        <v>42</v>
      </c>
      <c r="C216" s="71" t="s">
        <v>48</v>
      </c>
      <c r="D216" s="71"/>
      <c r="E216" s="71"/>
      <c r="F216" s="38"/>
      <c r="G216" s="38"/>
      <c r="H216" s="38"/>
      <c r="I216" s="38"/>
      <c r="J216" s="41">
        <v>182.32</v>
      </c>
      <c r="K216" s="38"/>
      <c r="L216" s="41">
        <v>23.7</v>
      </c>
      <c r="M216" s="38"/>
      <c r="N216" s="42"/>
      <c r="V216" s="4"/>
      <c r="W216" s="5"/>
      <c r="X216" s="5"/>
      <c r="Y216" s="2" t="s">
        <v>1012</v>
      </c>
      <c r="AA216" s="6"/>
      <c r="AD216" s="5"/>
      <c r="AF216" s="5"/>
      <c r="AH216" s="5"/>
    </row>
    <row r="217" spans="1:34" s="1" customFormat="1" ht="12" x14ac:dyDescent="0.2">
      <c r="A217" s="18"/>
      <c r="B217" s="40" t="s">
        <v>49</v>
      </c>
      <c r="C217" s="71" t="s">
        <v>50</v>
      </c>
      <c r="D217" s="71"/>
      <c r="E217" s="71"/>
      <c r="F217" s="38"/>
      <c r="G217" s="38"/>
      <c r="H217" s="38"/>
      <c r="I217" s="38"/>
      <c r="J217" s="41">
        <v>7479.03</v>
      </c>
      <c r="K217" s="38"/>
      <c r="L217" s="41">
        <v>972.27</v>
      </c>
      <c r="M217" s="38"/>
      <c r="N217" s="42"/>
      <c r="V217" s="4"/>
      <c r="W217" s="5"/>
      <c r="X217" s="5"/>
      <c r="Z217" s="2" t="s">
        <v>50</v>
      </c>
      <c r="AA217" s="6"/>
      <c r="AD217" s="5"/>
      <c r="AF217" s="5"/>
      <c r="AH217" s="5"/>
    </row>
    <row r="218" spans="1:34" s="1" customFormat="1" ht="12" x14ac:dyDescent="0.2">
      <c r="A218" s="18"/>
      <c r="B218" s="40" t="s">
        <v>51</v>
      </c>
      <c r="C218" s="71" t="s">
        <v>52</v>
      </c>
      <c r="D218" s="71"/>
      <c r="E218" s="71"/>
      <c r="F218" s="38"/>
      <c r="G218" s="38"/>
      <c r="H218" s="38"/>
      <c r="I218" s="38"/>
      <c r="J218" s="41">
        <v>234.46</v>
      </c>
      <c r="K218" s="38"/>
      <c r="L218" s="41">
        <v>30.48</v>
      </c>
      <c r="M218" s="38"/>
      <c r="N218" s="42"/>
      <c r="V218" s="4"/>
      <c r="W218" s="5"/>
      <c r="X218" s="5"/>
      <c r="Z218" s="2" t="s">
        <v>52</v>
      </c>
      <c r="AA218" s="6"/>
      <c r="AD218" s="5"/>
      <c r="AF218" s="5"/>
      <c r="AH218" s="5"/>
    </row>
    <row r="219" spans="1:34" s="1" customFormat="1" ht="12" x14ac:dyDescent="0.2">
      <c r="A219" s="18"/>
      <c r="B219" s="40" t="s">
        <v>75</v>
      </c>
      <c r="C219" s="71" t="s">
        <v>104</v>
      </c>
      <c r="D219" s="71"/>
      <c r="E219" s="71"/>
      <c r="F219" s="38"/>
      <c r="G219" s="38"/>
      <c r="H219" s="38"/>
      <c r="I219" s="38"/>
      <c r="J219" s="41">
        <v>874.78</v>
      </c>
      <c r="K219" s="38"/>
      <c r="L219" s="41">
        <v>113.72</v>
      </c>
      <c r="M219" s="38"/>
      <c r="N219" s="42"/>
      <c r="V219" s="4"/>
      <c r="W219" s="5"/>
      <c r="X219" s="5"/>
      <c r="AA219" s="6" t="s">
        <v>495</v>
      </c>
      <c r="AD219" s="5"/>
      <c r="AF219" s="5"/>
      <c r="AH219" s="5"/>
    </row>
    <row r="220" spans="1:34" s="1" customFormat="1" ht="12" x14ac:dyDescent="0.2">
      <c r="A220" s="38"/>
      <c r="B220" s="43" t="s">
        <v>506</v>
      </c>
      <c r="C220" s="88" t="s">
        <v>507</v>
      </c>
      <c r="D220" s="88"/>
      <c r="E220" s="88"/>
      <c r="F220" s="44" t="s">
        <v>195</v>
      </c>
      <c r="G220" s="44" t="s">
        <v>231</v>
      </c>
      <c r="H220" s="44"/>
      <c r="I220" s="44" t="s">
        <v>231</v>
      </c>
      <c r="J220" s="40"/>
      <c r="K220" s="38"/>
      <c r="L220" s="41"/>
      <c r="M220" s="38"/>
      <c r="N220" s="40"/>
      <c r="V220" s="4"/>
      <c r="W220" s="5"/>
      <c r="X220" s="5"/>
      <c r="AA220" s="6"/>
      <c r="AB220" s="2" t="s">
        <v>57</v>
      </c>
      <c r="AD220" s="5"/>
      <c r="AF220" s="5"/>
      <c r="AH220" s="5"/>
    </row>
    <row r="221" spans="1:34" s="1" customFormat="1" ht="12" x14ac:dyDescent="0.2">
      <c r="A221" s="18"/>
      <c r="B221" s="40"/>
      <c r="C221" s="71" t="s">
        <v>53</v>
      </c>
      <c r="D221" s="71"/>
      <c r="E221" s="71"/>
      <c r="F221" s="38" t="s">
        <v>54</v>
      </c>
      <c r="G221" s="38" t="s">
        <v>508</v>
      </c>
      <c r="H221" s="38"/>
      <c r="I221" s="38" t="s">
        <v>1017</v>
      </c>
      <c r="J221" s="41"/>
      <c r="K221" s="38"/>
      <c r="L221" s="41"/>
      <c r="M221" s="38"/>
      <c r="N221" s="42"/>
      <c r="V221" s="4"/>
      <c r="W221" s="5"/>
      <c r="X221" s="5"/>
      <c r="AA221" s="6"/>
      <c r="AC221" s="2" t="s">
        <v>60</v>
      </c>
      <c r="AD221" s="5"/>
      <c r="AF221" s="5"/>
      <c r="AH221" s="5"/>
    </row>
    <row r="222" spans="1:34" s="1" customFormat="1" ht="12" x14ac:dyDescent="0.2">
      <c r="A222" s="18"/>
      <c r="B222" s="40"/>
      <c r="C222" s="71" t="s">
        <v>57</v>
      </c>
      <c r="D222" s="71"/>
      <c r="E222" s="71"/>
      <c r="F222" s="38" t="s">
        <v>54</v>
      </c>
      <c r="G222" s="38" t="s">
        <v>510</v>
      </c>
      <c r="H222" s="38"/>
      <c r="I222" s="38" t="s">
        <v>1018</v>
      </c>
      <c r="J222" s="41"/>
      <c r="K222" s="38"/>
      <c r="L222" s="41"/>
      <c r="M222" s="38"/>
      <c r="N222" s="42"/>
      <c r="V222" s="4"/>
      <c r="W222" s="5"/>
      <c r="X222" s="5"/>
      <c r="AA222" s="6"/>
      <c r="AB222" s="2" t="s">
        <v>61</v>
      </c>
      <c r="AD222" s="5"/>
      <c r="AF222" s="5"/>
      <c r="AH222" s="5"/>
    </row>
    <row r="223" spans="1:34" s="1" customFormat="1" ht="12" x14ac:dyDescent="0.2">
      <c r="A223" s="18"/>
      <c r="B223" s="40"/>
      <c r="C223" s="71" t="s">
        <v>60</v>
      </c>
      <c r="D223" s="71"/>
      <c r="E223" s="71"/>
      <c r="F223" s="38"/>
      <c r="G223" s="38"/>
      <c r="H223" s="38"/>
      <c r="I223" s="38"/>
      <c r="J223" s="41">
        <v>8536.1299999999992</v>
      </c>
      <c r="K223" s="38"/>
      <c r="L223" s="41">
        <v>1109.69</v>
      </c>
      <c r="M223" s="38"/>
      <c r="N223" s="42"/>
      <c r="V223" s="4"/>
      <c r="W223" s="5"/>
      <c r="X223" s="5"/>
      <c r="AA223" s="6"/>
      <c r="AB223" s="2" t="s">
        <v>188</v>
      </c>
      <c r="AD223" s="5"/>
      <c r="AF223" s="5"/>
      <c r="AH223" s="5"/>
    </row>
    <row r="224" spans="1:34" s="1" customFormat="1" ht="12" x14ac:dyDescent="0.2">
      <c r="A224" s="18"/>
      <c r="B224" s="40"/>
      <c r="C224" s="71" t="s">
        <v>61</v>
      </c>
      <c r="D224" s="71"/>
      <c r="E224" s="71"/>
      <c r="F224" s="38"/>
      <c r="G224" s="38"/>
      <c r="H224" s="38"/>
      <c r="I224" s="38"/>
      <c r="J224" s="41"/>
      <c r="K224" s="38"/>
      <c r="L224" s="41">
        <v>54.18</v>
      </c>
      <c r="M224" s="38"/>
      <c r="N224" s="42"/>
      <c r="V224" s="4"/>
      <c r="W224" s="5"/>
      <c r="X224" s="5"/>
      <c r="AA224" s="6"/>
      <c r="AB224" s="2" t="s">
        <v>191</v>
      </c>
      <c r="AD224" s="5"/>
      <c r="AF224" s="5"/>
      <c r="AH224" s="5"/>
    </row>
    <row r="225" spans="1:34" s="1" customFormat="1" ht="45" x14ac:dyDescent="0.2">
      <c r="A225" s="18"/>
      <c r="B225" s="40" t="s">
        <v>187</v>
      </c>
      <c r="C225" s="71" t="s">
        <v>188</v>
      </c>
      <c r="D225" s="71"/>
      <c r="E225" s="71"/>
      <c r="F225" s="38" t="s">
        <v>64</v>
      </c>
      <c r="G225" s="38" t="s">
        <v>189</v>
      </c>
      <c r="H225" s="38"/>
      <c r="I225" s="38" t="s">
        <v>189</v>
      </c>
      <c r="J225" s="41"/>
      <c r="K225" s="38"/>
      <c r="L225" s="41">
        <v>79.64</v>
      </c>
      <c r="M225" s="38"/>
      <c r="N225" s="42"/>
      <c r="V225" s="4"/>
      <c r="W225" s="5"/>
      <c r="X225" s="5"/>
      <c r="AA225" s="6"/>
      <c r="AD225" s="5" t="s">
        <v>69</v>
      </c>
      <c r="AF225" s="5"/>
      <c r="AH225" s="5"/>
    </row>
    <row r="226" spans="1:34" s="1" customFormat="1" ht="22.5" x14ac:dyDescent="0.2">
      <c r="A226" s="18"/>
      <c r="B226" s="40" t="s">
        <v>190</v>
      </c>
      <c r="C226" s="71" t="s">
        <v>191</v>
      </c>
      <c r="D226" s="71"/>
      <c r="E226" s="71"/>
      <c r="F226" s="38" t="s">
        <v>64</v>
      </c>
      <c r="G226" s="38" t="s">
        <v>192</v>
      </c>
      <c r="H226" s="38"/>
      <c r="I226" s="38" t="s">
        <v>192</v>
      </c>
      <c r="J226" s="41"/>
      <c r="K226" s="38"/>
      <c r="L226" s="41">
        <v>51.47</v>
      </c>
      <c r="M226" s="38"/>
      <c r="N226" s="42"/>
      <c r="V226" s="4"/>
      <c r="W226" s="5"/>
      <c r="X226" s="5" t="s">
        <v>501</v>
      </c>
      <c r="AA226" s="6"/>
      <c r="AD226" s="5"/>
      <c r="AF226" s="5"/>
      <c r="AH226" s="5"/>
    </row>
    <row r="227" spans="1:34" s="1" customFormat="1" ht="12" x14ac:dyDescent="0.2">
      <c r="A227" s="33"/>
      <c r="B227" s="34"/>
      <c r="C227" s="72" t="s">
        <v>69</v>
      </c>
      <c r="D227" s="72"/>
      <c r="E227" s="72"/>
      <c r="F227" s="33"/>
      <c r="G227" s="33"/>
      <c r="H227" s="33"/>
      <c r="I227" s="33"/>
      <c r="J227" s="36"/>
      <c r="K227" s="33"/>
      <c r="L227" s="36">
        <v>1240.8</v>
      </c>
      <c r="M227" s="38"/>
      <c r="N227" s="37"/>
      <c r="V227" s="4"/>
      <c r="W227" s="5"/>
      <c r="X227" s="5"/>
      <c r="AA227" s="6"/>
      <c r="AD227" s="5"/>
      <c r="AF227" s="5"/>
      <c r="AH227" s="5"/>
    </row>
    <row r="228" spans="1:34" s="1" customFormat="1" ht="45" x14ac:dyDescent="0.2">
      <c r="A228" s="33" t="s">
        <v>282</v>
      </c>
      <c r="B228" s="34" t="s">
        <v>512</v>
      </c>
      <c r="C228" s="72" t="s">
        <v>513</v>
      </c>
      <c r="D228" s="72"/>
      <c r="E228" s="72"/>
      <c r="F228" s="33" t="s">
        <v>410</v>
      </c>
      <c r="G228" s="33"/>
      <c r="H228" s="33"/>
      <c r="I228" s="33" t="s">
        <v>1015</v>
      </c>
      <c r="J228" s="36"/>
      <c r="K228" s="33"/>
      <c r="L228" s="36"/>
      <c r="M228" s="33"/>
      <c r="N228" s="37"/>
      <c r="V228" s="4"/>
      <c r="W228" s="5"/>
      <c r="X228" s="5" t="s">
        <v>503</v>
      </c>
      <c r="AA228" s="6"/>
      <c r="AD228" s="5"/>
      <c r="AF228" s="5"/>
      <c r="AH228" s="5"/>
    </row>
    <row r="229" spans="1:34" s="1" customFormat="1" ht="12" x14ac:dyDescent="0.2">
      <c r="A229" s="29"/>
      <c r="B229" s="40"/>
      <c r="C229" s="71" t="s">
        <v>529</v>
      </c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V229" s="4"/>
      <c r="W229" s="5"/>
      <c r="X229" s="5"/>
      <c r="Y229" s="2" t="s">
        <v>1016</v>
      </c>
      <c r="AA229" s="6"/>
      <c r="AD229" s="5"/>
      <c r="AF229" s="5"/>
      <c r="AH229" s="5"/>
    </row>
    <row r="230" spans="1:34" s="1" customFormat="1" ht="12" x14ac:dyDescent="0.2">
      <c r="A230" s="18"/>
      <c r="B230" s="40" t="s">
        <v>42</v>
      </c>
      <c r="C230" s="71" t="s">
        <v>48</v>
      </c>
      <c r="D230" s="71"/>
      <c r="E230" s="71"/>
      <c r="F230" s="38"/>
      <c r="G230" s="38"/>
      <c r="H230" s="38"/>
      <c r="I230" s="38"/>
      <c r="J230" s="41">
        <v>3.29</v>
      </c>
      <c r="K230" s="38" t="s">
        <v>49</v>
      </c>
      <c r="L230" s="41">
        <v>0.86</v>
      </c>
      <c r="M230" s="38"/>
      <c r="N230" s="42"/>
      <c r="V230" s="4"/>
      <c r="W230" s="5"/>
      <c r="X230" s="5"/>
      <c r="Z230" s="2" t="s">
        <v>48</v>
      </c>
      <c r="AA230" s="6"/>
      <c r="AD230" s="5"/>
      <c r="AF230" s="5"/>
      <c r="AH230" s="5"/>
    </row>
    <row r="231" spans="1:34" s="1" customFormat="1" ht="12" x14ac:dyDescent="0.2">
      <c r="A231" s="18"/>
      <c r="B231" s="40" t="s">
        <v>49</v>
      </c>
      <c r="C231" s="71" t="s">
        <v>50</v>
      </c>
      <c r="D231" s="71"/>
      <c r="E231" s="71"/>
      <c r="F231" s="38"/>
      <c r="G231" s="38"/>
      <c r="H231" s="38"/>
      <c r="I231" s="38"/>
      <c r="J231" s="41">
        <v>254.89</v>
      </c>
      <c r="K231" s="38" t="s">
        <v>49</v>
      </c>
      <c r="L231" s="41">
        <v>66.27</v>
      </c>
      <c r="M231" s="38"/>
      <c r="N231" s="42"/>
      <c r="V231" s="4"/>
      <c r="W231" s="5"/>
      <c r="X231" s="5"/>
      <c r="Z231" s="2" t="s">
        <v>50</v>
      </c>
      <c r="AA231" s="6"/>
      <c r="AD231" s="5"/>
      <c r="AF231" s="5"/>
      <c r="AH231" s="5"/>
    </row>
    <row r="232" spans="1:34" s="1" customFormat="1" ht="12" x14ac:dyDescent="0.2">
      <c r="A232" s="18"/>
      <c r="B232" s="40" t="s">
        <v>51</v>
      </c>
      <c r="C232" s="71" t="s">
        <v>52</v>
      </c>
      <c r="D232" s="71"/>
      <c r="E232" s="71"/>
      <c r="F232" s="38"/>
      <c r="G232" s="38"/>
      <c r="H232" s="38"/>
      <c r="I232" s="38"/>
      <c r="J232" s="41">
        <v>5.95</v>
      </c>
      <c r="K232" s="38" t="s">
        <v>49</v>
      </c>
      <c r="L232" s="41">
        <v>1.55</v>
      </c>
      <c r="M232" s="38"/>
      <c r="N232" s="42"/>
      <c r="V232" s="4"/>
      <c r="W232" s="5"/>
      <c r="X232" s="5"/>
      <c r="Z232" s="2" t="s">
        <v>52</v>
      </c>
      <c r="AA232" s="6"/>
      <c r="AD232" s="5"/>
      <c r="AF232" s="5"/>
      <c r="AH232" s="5"/>
    </row>
    <row r="233" spans="1:34" s="1" customFormat="1" ht="12" x14ac:dyDescent="0.2">
      <c r="A233" s="18"/>
      <c r="B233" s="40" t="s">
        <v>75</v>
      </c>
      <c r="C233" s="71" t="s">
        <v>104</v>
      </c>
      <c r="D233" s="71"/>
      <c r="E233" s="71"/>
      <c r="F233" s="38"/>
      <c r="G233" s="38"/>
      <c r="H233" s="38"/>
      <c r="I233" s="38"/>
      <c r="J233" s="41">
        <v>2.94</v>
      </c>
      <c r="K233" s="38" t="s">
        <v>49</v>
      </c>
      <c r="L233" s="41">
        <v>0.76</v>
      </c>
      <c r="M233" s="38"/>
      <c r="N233" s="42"/>
      <c r="V233" s="4"/>
      <c r="W233" s="5"/>
      <c r="X233" s="5"/>
      <c r="Z233" s="2" t="s">
        <v>104</v>
      </c>
      <c r="AA233" s="6"/>
      <c r="AD233" s="5"/>
      <c r="AF233" s="5"/>
      <c r="AH233" s="5"/>
    </row>
    <row r="234" spans="1:34" s="1" customFormat="1" ht="12" x14ac:dyDescent="0.2">
      <c r="A234" s="38"/>
      <c r="B234" s="43" t="s">
        <v>506</v>
      </c>
      <c r="C234" s="88" t="s">
        <v>507</v>
      </c>
      <c r="D234" s="88"/>
      <c r="E234" s="88"/>
      <c r="F234" s="44" t="s">
        <v>195</v>
      </c>
      <c r="G234" s="44" t="s">
        <v>231</v>
      </c>
      <c r="H234" s="44" t="s">
        <v>49</v>
      </c>
      <c r="I234" s="44" t="s">
        <v>231</v>
      </c>
      <c r="J234" s="40"/>
      <c r="K234" s="38"/>
      <c r="L234" s="41"/>
      <c r="M234" s="38"/>
      <c r="N234" s="40"/>
      <c r="V234" s="4"/>
      <c r="W234" s="5"/>
      <c r="X234" s="5"/>
      <c r="AA234" s="6" t="s">
        <v>507</v>
      </c>
      <c r="AD234" s="5"/>
      <c r="AF234" s="5"/>
      <c r="AH234" s="5"/>
    </row>
    <row r="235" spans="1:34" s="1" customFormat="1" ht="12" x14ac:dyDescent="0.2">
      <c r="A235" s="18"/>
      <c r="B235" s="40"/>
      <c r="C235" s="71" t="s">
        <v>53</v>
      </c>
      <c r="D235" s="71"/>
      <c r="E235" s="71"/>
      <c r="F235" s="38" t="s">
        <v>54</v>
      </c>
      <c r="G235" s="38" t="s">
        <v>516</v>
      </c>
      <c r="H235" s="38" t="s">
        <v>49</v>
      </c>
      <c r="I235" s="38" t="s">
        <v>1011</v>
      </c>
      <c r="J235" s="41"/>
      <c r="K235" s="38"/>
      <c r="L235" s="41"/>
      <c r="M235" s="38"/>
      <c r="N235" s="42"/>
      <c r="V235" s="4"/>
      <c r="W235" s="5"/>
      <c r="X235" s="5"/>
      <c r="AA235" s="6"/>
      <c r="AB235" s="2" t="s">
        <v>53</v>
      </c>
      <c r="AD235" s="5"/>
      <c r="AF235" s="5"/>
      <c r="AH235" s="5"/>
    </row>
    <row r="236" spans="1:34" s="1" customFormat="1" ht="12" x14ac:dyDescent="0.2">
      <c r="A236" s="18"/>
      <c r="B236" s="40"/>
      <c r="C236" s="71" t="s">
        <v>57</v>
      </c>
      <c r="D236" s="71"/>
      <c r="E236" s="71"/>
      <c r="F236" s="38" t="s">
        <v>54</v>
      </c>
      <c r="G236" s="38" t="s">
        <v>518</v>
      </c>
      <c r="H236" s="38" t="s">
        <v>49</v>
      </c>
      <c r="I236" s="38" t="s">
        <v>1019</v>
      </c>
      <c r="J236" s="41"/>
      <c r="K236" s="38"/>
      <c r="L236" s="41"/>
      <c r="M236" s="38"/>
      <c r="N236" s="42"/>
      <c r="V236" s="4"/>
      <c r="W236" s="5"/>
      <c r="X236" s="5"/>
      <c r="AA236" s="6"/>
      <c r="AB236" s="2" t="s">
        <v>57</v>
      </c>
      <c r="AD236" s="5"/>
      <c r="AF236" s="5"/>
      <c r="AH236" s="5"/>
    </row>
    <row r="237" spans="1:34" s="1" customFormat="1" ht="12" x14ac:dyDescent="0.2">
      <c r="A237" s="18"/>
      <c r="B237" s="40"/>
      <c r="C237" s="71" t="s">
        <v>60</v>
      </c>
      <c r="D237" s="71"/>
      <c r="E237" s="71"/>
      <c r="F237" s="38"/>
      <c r="G237" s="38"/>
      <c r="H237" s="38"/>
      <c r="I237" s="38"/>
      <c r="J237" s="41">
        <v>261.12</v>
      </c>
      <c r="K237" s="38"/>
      <c r="L237" s="41">
        <v>67.89</v>
      </c>
      <c r="M237" s="38"/>
      <c r="N237" s="42"/>
      <c r="V237" s="4"/>
      <c r="W237" s="5"/>
      <c r="X237" s="5"/>
      <c r="AA237" s="6"/>
      <c r="AC237" s="2" t="s">
        <v>60</v>
      </c>
      <c r="AD237" s="5"/>
      <c r="AF237" s="5"/>
      <c r="AH237" s="5"/>
    </row>
    <row r="238" spans="1:34" s="1" customFormat="1" ht="12" x14ac:dyDescent="0.2">
      <c r="A238" s="18"/>
      <c r="B238" s="40"/>
      <c r="C238" s="71" t="s">
        <v>61</v>
      </c>
      <c r="D238" s="71"/>
      <c r="E238" s="71"/>
      <c r="F238" s="38"/>
      <c r="G238" s="38"/>
      <c r="H238" s="38"/>
      <c r="I238" s="38"/>
      <c r="J238" s="41"/>
      <c r="K238" s="38"/>
      <c r="L238" s="41">
        <v>2.41</v>
      </c>
      <c r="M238" s="38"/>
      <c r="N238" s="42"/>
      <c r="V238" s="4"/>
      <c r="W238" s="5"/>
      <c r="X238" s="5"/>
      <c r="AA238" s="6"/>
      <c r="AB238" s="2" t="s">
        <v>61</v>
      </c>
      <c r="AD238" s="5"/>
      <c r="AF238" s="5"/>
      <c r="AH238" s="5"/>
    </row>
    <row r="239" spans="1:34" s="1" customFormat="1" ht="45" x14ac:dyDescent="0.2">
      <c r="A239" s="18"/>
      <c r="B239" s="40" t="s">
        <v>187</v>
      </c>
      <c r="C239" s="71" t="s">
        <v>188</v>
      </c>
      <c r="D239" s="71"/>
      <c r="E239" s="71"/>
      <c r="F239" s="38" t="s">
        <v>64</v>
      </c>
      <c r="G239" s="38" t="s">
        <v>189</v>
      </c>
      <c r="H239" s="38"/>
      <c r="I239" s="38" t="s">
        <v>189</v>
      </c>
      <c r="J239" s="41"/>
      <c r="K239" s="38"/>
      <c r="L239" s="41">
        <v>3.54</v>
      </c>
      <c r="M239" s="38"/>
      <c r="N239" s="42"/>
      <c r="V239" s="4"/>
      <c r="W239" s="5"/>
      <c r="X239" s="5"/>
      <c r="AA239" s="6"/>
      <c r="AB239" s="2" t="s">
        <v>188</v>
      </c>
      <c r="AD239" s="5"/>
      <c r="AF239" s="5"/>
      <c r="AH239" s="5"/>
    </row>
    <row r="240" spans="1:34" s="1" customFormat="1" ht="22.5" x14ac:dyDescent="0.2">
      <c r="A240" s="18"/>
      <c r="B240" s="40" t="s">
        <v>190</v>
      </c>
      <c r="C240" s="71" t="s">
        <v>191</v>
      </c>
      <c r="D240" s="71"/>
      <c r="E240" s="71"/>
      <c r="F240" s="38" t="s">
        <v>64</v>
      </c>
      <c r="G240" s="38" t="s">
        <v>192</v>
      </c>
      <c r="H240" s="38"/>
      <c r="I240" s="38" t="s">
        <v>192</v>
      </c>
      <c r="J240" s="41"/>
      <c r="K240" s="38"/>
      <c r="L240" s="41">
        <v>2.29</v>
      </c>
      <c r="M240" s="38"/>
      <c r="N240" s="42"/>
      <c r="V240" s="4"/>
      <c r="W240" s="5"/>
      <c r="X240" s="5"/>
      <c r="AA240" s="6"/>
      <c r="AB240" s="2" t="s">
        <v>191</v>
      </c>
      <c r="AD240" s="5"/>
      <c r="AF240" s="5"/>
      <c r="AH240" s="5"/>
    </row>
    <row r="241" spans="1:34" s="1" customFormat="1" ht="12" x14ac:dyDescent="0.2">
      <c r="A241" s="33"/>
      <c r="B241" s="34"/>
      <c r="C241" s="72" t="s">
        <v>69</v>
      </c>
      <c r="D241" s="72"/>
      <c r="E241" s="72"/>
      <c r="F241" s="33"/>
      <c r="G241" s="33"/>
      <c r="H241" s="33"/>
      <c r="I241" s="33"/>
      <c r="J241" s="36"/>
      <c r="K241" s="33"/>
      <c r="L241" s="36">
        <v>73.72</v>
      </c>
      <c r="M241" s="38"/>
      <c r="N241" s="37"/>
      <c r="V241" s="4"/>
      <c r="W241" s="5"/>
      <c r="X241" s="5"/>
      <c r="AA241" s="6"/>
      <c r="AD241" s="5" t="s">
        <v>69</v>
      </c>
      <c r="AF241" s="5"/>
      <c r="AH241" s="5"/>
    </row>
    <row r="242" spans="1:34" s="1" customFormat="1" ht="33.75" x14ac:dyDescent="0.2">
      <c r="A242" s="33" t="s">
        <v>297</v>
      </c>
      <c r="B242" s="34" t="s">
        <v>1020</v>
      </c>
      <c r="C242" s="72" t="s">
        <v>1021</v>
      </c>
      <c r="D242" s="72"/>
      <c r="E242" s="72"/>
      <c r="F242" s="33" t="s">
        <v>195</v>
      </c>
      <c r="G242" s="33"/>
      <c r="H242" s="33"/>
      <c r="I242" s="33" t="s">
        <v>1022</v>
      </c>
      <c r="J242" s="36">
        <v>6079.32</v>
      </c>
      <c r="K242" s="33"/>
      <c r="L242" s="36">
        <v>10957.41</v>
      </c>
      <c r="M242" s="33" t="s">
        <v>151</v>
      </c>
      <c r="N242" s="37">
        <v>99822</v>
      </c>
      <c r="V242" s="4"/>
      <c r="W242" s="5"/>
      <c r="X242" s="5" t="s">
        <v>513</v>
      </c>
      <c r="AA242" s="6"/>
      <c r="AD242" s="5"/>
      <c r="AF242" s="5"/>
      <c r="AH242" s="5"/>
    </row>
    <row r="243" spans="1:34" s="1" customFormat="1" ht="12" x14ac:dyDescent="0.2">
      <c r="A243" s="33"/>
      <c r="B243" s="34"/>
      <c r="C243" s="23" t="s">
        <v>197</v>
      </c>
      <c r="D243" s="45"/>
      <c r="E243" s="45"/>
      <c r="F243" s="33"/>
      <c r="G243" s="33"/>
      <c r="H243" s="33"/>
      <c r="I243" s="33"/>
      <c r="J243" s="36"/>
      <c r="K243" s="33"/>
      <c r="L243" s="36"/>
      <c r="M243" s="46"/>
      <c r="N243" s="37"/>
      <c r="V243" s="4"/>
      <c r="W243" s="5"/>
      <c r="X243" s="5"/>
      <c r="AA243" s="6"/>
      <c r="AD243" s="5"/>
      <c r="AE243" s="2" t="s">
        <v>529</v>
      </c>
      <c r="AF243" s="5"/>
      <c r="AH243" s="5"/>
    </row>
    <row r="244" spans="1:34" s="1" customFormat="1" ht="12" x14ac:dyDescent="0.2">
      <c r="A244" s="38"/>
      <c r="B244" s="39"/>
      <c r="C244" s="71" t="s">
        <v>1023</v>
      </c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V244" s="4"/>
      <c r="W244" s="5"/>
      <c r="X244" s="5"/>
      <c r="Z244" s="2" t="s">
        <v>48</v>
      </c>
      <c r="AA244" s="6"/>
      <c r="AD244" s="5"/>
      <c r="AF244" s="5"/>
      <c r="AH244" s="5"/>
    </row>
    <row r="245" spans="1:34" s="1" customFormat="1" ht="12" x14ac:dyDescent="0.2">
      <c r="A245" s="33"/>
      <c r="B245" s="34"/>
      <c r="C245" s="34"/>
      <c r="D245" s="34"/>
      <c r="E245" s="34"/>
      <c r="F245" s="33"/>
      <c r="G245" s="33"/>
      <c r="H245" s="33"/>
      <c r="I245" s="33"/>
      <c r="J245" s="47"/>
      <c r="K245" s="33"/>
      <c r="L245" s="47"/>
      <c r="M245" s="38"/>
      <c r="N245" s="47"/>
      <c r="V245" s="4"/>
      <c r="W245" s="5"/>
      <c r="X245" s="5"/>
      <c r="Z245" s="2" t="s">
        <v>50</v>
      </c>
      <c r="AA245" s="6"/>
      <c r="AD245" s="5"/>
      <c r="AF245" s="5"/>
      <c r="AH245" s="5"/>
    </row>
    <row r="246" spans="1:34" s="1" customFormat="1" ht="12" x14ac:dyDescent="0.2">
      <c r="A246" s="25"/>
      <c r="B246" s="47"/>
      <c r="C246" s="72" t="s">
        <v>1024</v>
      </c>
      <c r="D246" s="72"/>
      <c r="E246" s="72"/>
      <c r="F246" s="72"/>
      <c r="G246" s="72"/>
      <c r="H246" s="72"/>
      <c r="I246" s="72"/>
      <c r="J246" s="72"/>
      <c r="K246" s="72"/>
      <c r="L246" s="48"/>
      <c r="M246" s="49"/>
      <c r="N246" s="50"/>
      <c r="V246" s="4"/>
      <c r="W246" s="5"/>
      <c r="X246" s="5"/>
      <c r="Z246" s="2" t="s">
        <v>52</v>
      </c>
      <c r="AA246" s="6"/>
      <c r="AD246" s="5"/>
      <c r="AF246" s="5"/>
      <c r="AH246" s="5"/>
    </row>
    <row r="247" spans="1:34" s="1" customFormat="1" ht="12" x14ac:dyDescent="0.2">
      <c r="A247" s="25"/>
      <c r="B247" s="40"/>
      <c r="C247" s="71" t="s">
        <v>142</v>
      </c>
      <c r="D247" s="71"/>
      <c r="E247" s="71"/>
      <c r="F247" s="71"/>
      <c r="G247" s="71"/>
      <c r="H247" s="71"/>
      <c r="I247" s="71"/>
      <c r="J247" s="71"/>
      <c r="K247" s="71"/>
      <c r="L247" s="51">
        <v>17982.41</v>
      </c>
      <c r="M247" s="52"/>
      <c r="N247" s="27"/>
      <c r="V247" s="4"/>
      <c r="W247" s="5"/>
      <c r="X247" s="5"/>
      <c r="Z247" s="2" t="s">
        <v>104</v>
      </c>
      <c r="AA247" s="6"/>
      <c r="AD247" s="5"/>
      <c r="AF247" s="5"/>
      <c r="AH247" s="5"/>
    </row>
    <row r="248" spans="1:34" s="1" customFormat="1" ht="12" x14ac:dyDescent="0.2">
      <c r="A248" s="25"/>
      <c r="B248" s="40"/>
      <c r="C248" s="71" t="s">
        <v>143</v>
      </c>
      <c r="D248" s="71"/>
      <c r="E248" s="71"/>
      <c r="F248" s="71"/>
      <c r="G248" s="71"/>
      <c r="H248" s="71"/>
      <c r="I248" s="71"/>
      <c r="J248" s="71"/>
      <c r="K248" s="71"/>
      <c r="L248" s="51"/>
      <c r="M248" s="52"/>
      <c r="N248" s="27"/>
      <c r="V248" s="4"/>
      <c r="W248" s="5"/>
      <c r="X248" s="5"/>
      <c r="AA248" s="6" t="s">
        <v>507</v>
      </c>
      <c r="AD248" s="5"/>
      <c r="AF248" s="5"/>
      <c r="AH248" s="5"/>
    </row>
    <row r="249" spans="1:34" s="1" customFormat="1" ht="12" x14ac:dyDescent="0.2">
      <c r="A249" s="25"/>
      <c r="B249" s="40"/>
      <c r="C249" s="71" t="s">
        <v>144</v>
      </c>
      <c r="D249" s="71"/>
      <c r="E249" s="71"/>
      <c r="F249" s="71"/>
      <c r="G249" s="71"/>
      <c r="H249" s="71"/>
      <c r="I249" s="71"/>
      <c r="J249" s="71"/>
      <c r="K249" s="71"/>
      <c r="L249" s="51">
        <v>59.79</v>
      </c>
      <c r="M249" s="52"/>
      <c r="N249" s="27"/>
      <c r="V249" s="4"/>
      <c r="W249" s="5"/>
      <c r="X249" s="5"/>
      <c r="AA249" s="6"/>
      <c r="AB249" s="2" t="s">
        <v>53</v>
      </c>
      <c r="AD249" s="5"/>
      <c r="AF249" s="5"/>
      <c r="AH249" s="5"/>
    </row>
    <row r="250" spans="1:34" s="1" customFormat="1" ht="12" x14ac:dyDescent="0.2">
      <c r="A250" s="25"/>
      <c r="B250" s="40"/>
      <c r="C250" s="71" t="s">
        <v>145</v>
      </c>
      <c r="D250" s="71"/>
      <c r="E250" s="71"/>
      <c r="F250" s="71"/>
      <c r="G250" s="71"/>
      <c r="H250" s="71"/>
      <c r="I250" s="71"/>
      <c r="J250" s="71"/>
      <c r="K250" s="71"/>
      <c r="L250" s="51">
        <v>1701.7</v>
      </c>
      <c r="M250" s="52"/>
      <c r="N250" s="27"/>
      <c r="V250" s="4"/>
      <c r="W250" s="5"/>
      <c r="X250" s="5"/>
      <c r="AA250" s="6"/>
      <c r="AB250" s="2" t="s">
        <v>57</v>
      </c>
      <c r="AD250" s="5"/>
      <c r="AF250" s="5"/>
      <c r="AH250" s="5"/>
    </row>
    <row r="251" spans="1:34" s="1" customFormat="1" ht="12" x14ac:dyDescent="0.2">
      <c r="A251" s="25"/>
      <c r="B251" s="40"/>
      <c r="C251" s="71" t="s">
        <v>146</v>
      </c>
      <c r="D251" s="71"/>
      <c r="E251" s="71"/>
      <c r="F251" s="71"/>
      <c r="G251" s="71"/>
      <c r="H251" s="71"/>
      <c r="I251" s="71"/>
      <c r="J251" s="71"/>
      <c r="K251" s="71"/>
      <c r="L251" s="51">
        <v>69.28</v>
      </c>
      <c r="M251" s="52"/>
      <c r="N251" s="27"/>
      <c r="V251" s="4"/>
      <c r="W251" s="5"/>
      <c r="X251" s="5"/>
      <c r="AA251" s="6"/>
      <c r="AC251" s="2" t="s">
        <v>60</v>
      </c>
      <c r="AD251" s="5"/>
      <c r="AF251" s="5"/>
      <c r="AH251" s="5"/>
    </row>
    <row r="252" spans="1:34" s="1" customFormat="1" ht="12" x14ac:dyDescent="0.2">
      <c r="A252" s="25"/>
      <c r="B252" s="40"/>
      <c r="C252" s="71" t="s">
        <v>147</v>
      </c>
      <c r="D252" s="71"/>
      <c r="E252" s="71"/>
      <c r="F252" s="71"/>
      <c r="G252" s="71"/>
      <c r="H252" s="71"/>
      <c r="I252" s="71"/>
      <c r="J252" s="71"/>
      <c r="K252" s="71"/>
      <c r="L252" s="51">
        <v>16220.92</v>
      </c>
      <c r="M252" s="52"/>
      <c r="N252" s="27"/>
      <c r="V252" s="4"/>
      <c r="W252" s="5"/>
      <c r="X252" s="5"/>
      <c r="AA252" s="6"/>
      <c r="AB252" s="2" t="s">
        <v>61</v>
      </c>
      <c r="AD252" s="5"/>
      <c r="AF252" s="5"/>
      <c r="AH252" s="5"/>
    </row>
    <row r="253" spans="1:34" s="1" customFormat="1" ht="12" x14ac:dyDescent="0.2">
      <c r="A253" s="25"/>
      <c r="B253" s="40"/>
      <c r="C253" s="71" t="s">
        <v>148</v>
      </c>
      <c r="D253" s="71"/>
      <c r="E253" s="71"/>
      <c r="F253" s="71"/>
      <c r="G253" s="71"/>
      <c r="H253" s="71"/>
      <c r="I253" s="71"/>
      <c r="J253" s="71"/>
      <c r="K253" s="71"/>
      <c r="L253" s="51">
        <v>18294.759999999998</v>
      </c>
      <c r="M253" s="52"/>
      <c r="N253" s="27"/>
      <c r="V253" s="4"/>
      <c r="W253" s="5"/>
      <c r="X253" s="5"/>
      <c r="AA253" s="6"/>
      <c r="AB253" s="2" t="s">
        <v>188</v>
      </c>
      <c r="AD253" s="5"/>
      <c r="AF253" s="5"/>
      <c r="AH253" s="5"/>
    </row>
    <row r="254" spans="1:34" s="1" customFormat="1" ht="12" x14ac:dyDescent="0.2">
      <c r="A254" s="25"/>
      <c r="B254" s="40"/>
      <c r="C254" s="71" t="s">
        <v>143</v>
      </c>
      <c r="D254" s="71"/>
      <c r="E254" s="71"/>
      <c r="F254" s="71"/>
      <c r="G254" s="71"/>
      <c r="H254" s="71"/>
      <c r="I254" s="71"/>
      <c r="J254" s="71"/>
      <c r="K254" s="71"/>
      <c r="L254" s="51"/>
      <c r="M254" s="52"/>
      <c r="N254" s="27"/>
      <c r="V254" s="4"/>
      <c r="W254" s="5"/>
      <c r="X254" s="5"/>
      <c r="AA254" s="6"/>
      <c r="AB254" s="2" t="s">
        <v>191</v>
      </c>
      <c r="AD254" s="5"/>
      <c r="AF254" s="5"/>
      <c r="AH254" s="5"/>
    </row>
    <row r="255" spans="1:34" s="1" customFormat="1" ht="12" x14ac:dyDescent="0.2">
      <c r="A255" s="25"/>
      <c r="B255" s="40"/>
      <c r="C255" s="71" t="s">
        <v>245</v>
      </c>
      <c r="D255" s="71"/>
      <c r="E255" s="71"/>
      <c r="F255" s="71"/>
      <c r="G255" s="71"/>
      <c r="H255" s="71"/>
      <c r="I255" s="71"/>
      <c r="J255" s="71"/>
      <c r="K255" s="71"/>
      <c r="L255" s="51">
        <v>59.79</v>
      </c>
      <c r="M255" s="52"/>
      <c r="N255" s="27"/>
      <c r="V255" s="4"/>
      <c r="W255" s="5"/>
      <c r="X255" s="5"/>
      <c r="AA255" s="6"/>
      <c r="AD255" s="5" t="s">
        <v>69</v>
      </c>
      <c r="AF255" s="5"/>
      <c r="AH255" s="5"/>
    </row>
    <row r="256" spans="1:34" s="1" customFormat="1" ht="12" x14ac:dyDescent="0.2">
      <c r="A256" s="25"/>
      <c r="B256" s="40"/>
      <c r="C256" s="71" t="s">
        <v>246</v>
      </c>
      <c r="D256" s="71"/>
      <c r="E256" s="71"/>
      <c r="F256" s="71"/>
      <c r="G256" s="71"/>
      <c r="H256" s="71"/>
      <c r="I256" s="71"/>
      <c r="J256" s="71"/>
      <c r="K256" s="71"/>
      <c r="L256" s="51">
        <v>1701.7</v>
      </c>
      <c r="M256" s="52"/>
      <c r="N256" s="27"/>
      <c r="V256" s="4"/>
      <c r="W256" s="5"/>
      <c r="X256" s="5" t="s">
        <v>1021</v>
      </c>
      <c r="AA256" s="6"/>
      <c r="AD256" s="5"/>
      <c r="AF256" s="5"/>
      <c r="AH256" s="5"/>
    </row>
    <row r="257" spans="1:34" s="1" customFormat="1" ht="12" x14ac:dyDescent="0.2">
      <c r="A257" s="25"/>
      <c r="B257" s="40"/>
      <c r="C257" s="71" t="s">
        <v>247</v>
      </c>
      <c r="D257" s="71"/>
      <c r="E257" s="71"/>
      <c r="F257" s="71"/>
      <c r="G257" s="71"/>
      <c r="H257" s="71"/>
      <c r="I257" s="71"/>
      <c r="J257" s="71"/>
      <c r="K257" s="71"/>
      <c r="L257" s="51">
        <v>69.28</v>
      </c>
      <c r="M257" s="52"/>
      <c r="N257" s="27"/>
      <c r="V257" s="4"/>
      <c r="W257" s="5"/>
      <c r="X257" s="5"/>
      <c r="AA257" s="6"/>
      <c r="AD257" s="5"/>
      <c r="AF257" s="5"/>
      <c r="AH257" s="5"/>
    </row>
    <row r="258" spans="1:34" s="1" customFormat="1" ht="12" x14ac:dyDescent="0.2">
      <c r="A258" s="25"/>
      <c r="B258" s="40"/>
      <c r="C258" s="71" t="s">
        <v>248</v>
      </c>
      <c r="D258" s="71"/>
      <c r="E258" s="71"/>
      <c r="F258" s="71"/>
      <c r="G258" s="71"/>
      <c r="H258" s="71"/>
      <c r="I258" s="71"/>
      <c r="J258" s="71"/>
      <c r="K258" s="71"/>
      <c r="L258" s="51">
        <v>16220.92</v>
      </c>
      <c r="M258" s="52"/>
      <c r="N258" s="27"/>
      <c r="V258" s="4"/>
      <c r="W258" s="5"/>
      <c r="X258" s="5"/>
      <c r="Y258" s="2" t="s">
        <v>1023</v>
      </c>
      <c r="AA258" s="6"/>
      <c r="AD258" s="5"/>
      <c r="AF258" s="5"/>
      <c r="AH258" s="5"/>
    </row>
    <row r="259" spans="1:34" s="1" customFormat="1" ht="1.5" customHeight="1" x14ac:dyDescent="0.2">
      <c r="A259" s="25"/>
      <c r="B259" s="40"/>
      <c r="C259" s="71" t="s">
        <v>249</v>
      </c>
      <c r="D259" s="71"/>
      <c r="E259" s="71"/>
      <c r="F259" s="71"/>
      <c r="G259" s="71"/>
      <c r="H259" s="71"/>
      <c r="I259" s="71"/>
      <c r="J259" s="71"/>
      <c r="K259" s="71"/>
      <c r="L259" s="51">
        <v>189.73</v>
      </c>
      <c r="M259" s="52"/>
      <c r="N259" s="27"/>
      <c r="V259" s="4"/>
      <c r="W259" s="5"/>
      <c r="X259" s="5"/>
      <c r="AA259" s="6"/>
      <c r="AD259" s="5"/>
      <c r="AF259" s="5"/>
      <c r="AH259" s="5"/>
    </row>
    <row r="260" spans="1:34" s="1" customFormat="1" ht="22.5" x14ac:dyDescent="0.2">
      <c r="A260" s="25"/>
      <c r="B260" s="40"/>
      <c r="C260" s="71" t="s">
        <v>250</v>
      </c>
      <c r="D260" s="71"/>
      <c r="E260" s="71"/>
      <c r="F260" s="71"/>
      <c r="G260" s="71"/>
      <c r="H260" s="71"/>
      <c r="I260" s="71"/>
      <c r="J260" s="71"/>
      <c r="K260" s="71"/>
      <c r="L260" s="51">
        <v>122.62</v>
      </c>
      <c r="M260" s="52"/>
      <c r="N260" s="27"/>
      <c r="V260" s="4"/>
      <c r="W260" s="5"/>
      <c r="X260" s="5"/>
      <c r="AA260" s="6"/>
      <c r="AD260" s="5"/>
      <c r="AF260" s="5" t="s">
        <v>1024</v>
      </c>
      <c r="AH260" s="5"/>
    </row>
    <row r="261" spans="1:34" s="1" customFormat="1" ht="12" x14ac:dyDescent="0.2">
      <c r="A261" s="25"/>
      <c r="B261" s="40"/>
      <c r="C261" s="71" t="s">
        <v>160</v>
      </c>
      <c r="D261" s="71"/>
      <c r="E261" s="71"/>
      <c r="F261" s="71"/>
      <c r="G261" s="71"/>
      <c r="H261" s="71"/>
      <c r="I261" s="71"/>
      <c r="J261" s="71"/>
      <c r="K261" s="71"/>
      <c r="L261" s="51">
        <v>129.07</v>
      </c>
      <c r="M261" s="52"/>
      <c r="N261" s="27"/>
      <c r="V261" s="4"/>
      <c r="W261" s="5"/>
      <c r="X261" s="5"/>
      <c r="AA261" s="6"/>
      <c r="AD261" s="5"/>
      <c r="AF261" s="5"/>
      <c r="AG261" s="2" t="s">
        <v>142</v>
      </c>
      <c r="AH261" s="5"/>
    </row>
    <row r="262" spans="1:34" s="1" customFormat="1" ht="12" x14ac:dyDescent="0.2">
      <c r="A262" s="25"/>
      <c r="B262" s="40"/>
      <c r="C262" s="71" t="s">
        <v>161</v>
      </c>
      <c r="D262" s="71"/>
      <c r="E262" s="71"/>
      <c r="F262" s="71"/>
      <c r="G262" s="71"/>
      <c r="H262" s="71"/>
      <c r="I262" s="71"/>
      <c r="J262" s="71"/>
      <c r="K262" s="71"/>
      <c r="L262" s="51">
        <v>189.73</v>
      </c>
      <c r="M262" s="52"/>
      <c r="N262" s="27"/>
      <c r="V262" s="4"/>
      <c r="W262" s="5"/>
      <c r="X262" s="5"/>
      <c r="AA262" s="6"/>
      <c r="AD262" s="5"/>
      <c r="AF262" s="5"/>
      <c r="AG262" s="2" t="s">
        <v>143</v>
      </c>
      <c r="AH262" s="5"/>
    </row>
    <row r="263" spans="1:34" s="1" customFormat="1" ht="12" x14ac:dyDescent="0.2">
      <c r="A263" s="25"/>
      <c r="B263" s="40"/>
      <c r="C263" s="71" t="s">
        <v>162</v>
      </c>
      <c r="D263" s="71"/>
      <c r="E263" s="71"/>
      <c r="F263" s="71"/>
      <c r="G263" s="71"/>
      <c r="H263" s="71"/>
      <c r="I263" s="71"/>
      <c r="J263" s="71"/>
      <c r="K263" s="71"/>
      <c r="L263" s="51">
        <v>122.62</v>
      </c>
      <c r="M263" s="52"/>
      <c r="N263" s="27"/>
      <c r="V263" s="4"/>
      <c r="W263" s="5"/>
      <c r="X263" s="5"/>
      <c r="AA263" s="6"/>
      <c r="AD263" s="5"/>
      <c r="AF263" s="5"/>
      <c r="AG263" s="2" t="s">
        <v>144</v>
      </c>
      <c r="AH263" s="5"/>
    </row>
    <row r="264" spans="1:34" s="1" customFormat="1" ht="12" x14ac:dyDescent="0.2">
      <c r="A264" s="25"/>
      <c r="B264" s="47"/>
      <c r="C264" s="72" t="s">
        <v>1025</v>
      </c>
      <c r="D264" s="72"/>
      <c r="E264" s="72"/>
      <c r="F264" s="72"/>
      <c r="G264" s="72"/>
      <c r="H264" s="72"/>
      <c r="I264" s="72"/>
      <c r="J264" s="72"/>
      <c r="K264" s="72"/>
      <c r="L264" s="48">
        <v>18294.759999999998</v>
      </c>
      <c r="M264" s="49"/>
      <c r="N264" s="50"/>
      <c r="V264" s="4"/>
      <c r="W264" s="5"/>
      <c r="X264" s="5"/>
      <c r="AA264" s="6"/>
      <c r="AD264" s="5"/>
      <c r="AF264" s="5"/>
      <c r="AG264" s="2" t="s">
        <v>145</v>
      </c>
      <c r="AH264" s="5"/>
    </row>
    <row r="265" spans="1:34" s="1" customFormat="1" ht="12" x14ac:dyDescent="0.2">
      <c r="A265" s="25"/>
      <c r="B265" s="40"/>
      <c r="C265" s="71" t="s">
        <v>143</v>
      </c>
      <c r="D265" s="71"/>
      <c r="E265" s="71"/>
      <c r="F265" s="71"/>
      <c r="G265" s="71"/>
      <c r="H265" s="71"/>
      <c r="I265" s="71"/>
      <c r="J265" s="71"/>
      <c r="K265" s="71"/>
      <c r="L265" s="51"/>
      <c r="M265" s="52"/>
      <c r="N265" s="27"/>
      <c r="V265" s="4"/>
      <c r="W265" s="5"/>
      <c r="X265" s="5"/>
      <c r="AA265" s="6"/>
      <c r="AD265" s="5"/>
      <c r="AF265" s="5"/>
      <c r="AG265" s="2" t="s">
        <v>146</v>
      </c>
      <c r="AH265" s="5"/>
    </row>
    <row r="266" spans="1:34" s="1" customFormat="1" ht="12" x14ac:dyDescent="0.2">
      <c r="A266" s="25"/>
      <c r="B266" s="40"/>
      <c r="C266" s="71" t="s">
        <v>540</v>
      </c>
      <c r="D266" s="71"/>
      <c r="E266" s="71"/>
      <c r="F266" s="71"/>
      <c r="G266" s="71"/>
      <c r="H266" s="71"/>
      <c r="I266" s="71"/>
      <c r="J266" s="71"/>
      <c r="K266" s="71"/>
      <c r="L266" s="51">
        <v>11283.54</v>
      </c>
      <c r="M266" s="52"/>
      <c r="N266" s="27"/>
      <c r="V266" s="4"/>
      <c r="W266" s="5"/>
      <c r="X266" s="5"/>
      <c r="AA266" s="6"/>
      <c r="AD266" s="5"/>
      <c r="AF266" s="5"/>
      <c r="AG266" s="2" t="s">
        <v>147</v>
      </c>
      <c r="AH266" s="5"/>
    </row>
    <row r="267" spans="1:34" s="1" customFormat="1" ht="12" x14ac:dyDescent="0.2">
      <c r="A267" s="82" t="s">
        <v>1026</v>
      </c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V267" s="4"/>
      <c r="W267" s="5"/>
      <c r="X267" s="5"/>
      <c r="AA267" s="6"/>
      <c r="AD267" s="5"/>
      <c r="AF267" s="5"/>
      <c r="AG267" s="2" t="s">
        <v>148</v>
      </c>
      <c r="AH267" s="5"/>
    </row>
    <row r="268" spans="1:34" s="1" customFormat="1" ht="12" x14ac:dyDescent="0.2">
      <c r="A268" s="89" t="s">
        <v>542</v>
      </c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V268" s="4"/>
      <c r="W268" s="5"/>
      <c r="X268" s="5"/>
      <c r="AA268" s="6"/>
      <c r="AD268" s="5"/>
      <c r="AF268" s="5"/>
      <c r="AG268" s="2" t="s">
        <v>143</v>
      </c>
      <c r="AH268" s="5"/>
    </row>
    <row r="269" spans="1:34" s="1" customFormat="1" ht="12" x14ac:dyDescent="0.2">
      <c r="A269" s="33" t="s">
        <v>302</v>
      </c>
      <c r="B269" s="34" t="s">
        <v>543</v>
      </c>
      <c r="C269" s="72" t="s">
        <v>544</v>
      </c>
      <c r="D269" s="72"/>
      <c r="E269" s="72"/>
      <c r="F269" s="33" t="s">
        <v>45</v>
      </c>
      <c r="G269" s="33"/>
      <c r="H269" s="33"/>
      <c r="I269" s="33" t="s">
        <v>702</v>
      </c>
      <c r="J269" s="36"/>
      <c r="K269" s="33"/>
      <c r="L269" s="36"/>
      <c r="M269" s="33"/>
      <c r="N269" s="37"/>
      <c r="V269" s="4"/>
      <c r="W269" s="5"/>
      <c r="X269" s="5"/>
      <c r="AA269" s="6"/>
      <c r="AD269" s="5"/>
      <c r="AF269" s="5"/>
      <c r="AG269" s="2" t="s">
        <v>245</v>
      </c>
      <c r="AH269" s="5"/>
    </row>
    <row r="270" spans="1:34" s="1" customFormat="1" ht="12" x14ac:dyDescent="0.2">
      <c r="A270" s="38"/>
      <c r="B270" s="39"/>
      <c r="C270" s="71" t="s">
        <v>1027</v>
      </c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V270" s="4"/>
      <c r="W270" s="5"/>
      <c r="X270" s="5"/>
      <c r="AA270" s="6"/>
      <c r="AD270" s="5"/>
      <c r="AF270" s="5"/>
      <c r="AG270" s="2" t="s">
        <v>246</v>
      </c>
      <c r="AH270" s="5"/>
    </row>
    <row r="271" spans="1:34" s="1" customFormat="1" ht="12" x14ac:dyDescent="0.2">
      <c r="A271" s="18"/>
      <c r="B271" s="40" t="s">
        <v>42</v>
      </c>
      <c r="C271" s="71" t="s">
        <v>48</v>
      </c>
      <c r="D271" s="71"/>
      <c r="E271" s="71"/>
      <c r="F271" s="38"/>
      <c r="G271" s="38"/>
      <c r="H271" s="38"/>
      <c r="I271" s="38"/>
      <c r="J271" s="41">
        <v>590.51</v>
      </c>
      <c r="K271" s="38"/>
      <c r="L271" s="41">
        <v>690.9</v>
      </c>
      <c r="M271" s="38"/>
      <c r="N271" s="42"/>
      <c r="V271" s="4"/>
      <c r="W271" s="5"/>
      <c r="X271" s="5"/>
      <c r="AA271" s="6"/>
      <c r="AD271" s="5"/>
      <c r="AF271" s="5"/>
      <c r="AG271" s="2" t="s">
        <v>247</v>
      </c>
      <c r="AH271" s="5"/>
    </row>
    <row r="272" spans="1:34" s="1" customFormat="1" ht="12" x14ac:dyDescent="0.2">
      <c r="A272" s="18"/>
      <c r="B272" s="40" t="s">
        <v>49</v>
      </c>
      <c r="C272" s="71" t="s">
        <v>50</v>
      </c>
      <c r="D272" s="71"/>
      <c r="E272" s="71"/>
      <c r="F272" s="38"/>
      <c r="G272" s="38"/>
      <c r="H272" s="38"/>
      <c r="I272" s="38"/>
      <c r="J272" s="41">
        <v>73.02</v>
      </c>
      <c r="K272" s="38"/>
      <c r="L272" s="41">
        <v>85.43</v>
      </c>
      <c r="M272" s="38"/>
      <c r="N272" s="42"/>
      <c r="V272" s="4"/>
      <c r="W272" s="5"/>
      <c r="X272" s="5"/>
      <c r="AA272" s="6"/>
      <c r="AD272" s="5"/>
      <c r="AF272" s="5"/>
      <c r="AG272" s="2" t="s">
        <v>248</v>
      </c>
      <c r="AH272" s="5"/>
    </row>
    <row r="273" spans="1:34" s="1" customFormat="1" ht="12" x14ac:dyDescent="0.2">
      <c r="A273" s="18"/>
      <c r="B273" s="40" t="s">
        <v>51</v>
      </c>
      <c r="C273" s="71" t="s">
        <v>52</v>
      </c>
      <c r="D273" s="71"/>
      <c r="E273" s="71"/>
      <c r="F273" s="38"/>
      <c r="G273" s="38"/>
      <c r="H273" s="38"/>
      <c r="I273" s="38"/>
      <c r="J273" s="41">
        <v>8.6999999999999993</v>
      </c>
      <c r="K273" s="38"/>
      <c r="L273" s="41">
        <v>10.18</v>
      </c>
      <c r="M273" s="38"/>
      <c r="N273" s="42"/>
      <c r="V273" s="4"/>
      <c r="W273" s="5"/>
      <c r="X273" s="5"/>
      <c r="AA273" s="6"/>
      <c r="AD273" s="5"/>
      <c r="AF273" s="5"/>
      <c r="AG273" s="2" t="s">
        <v>249</v>
      </c>
      <c r="AH273" s="5"/>
    </row>
    <row r="274" spans="1:34" s="1" customFormat="1" ht="12" x14ac:dyDescent="0.2">
      <c r="A274" s="18"/>
      <c r="B274" s="40" t="s">
        <v>75</v>
      </c>
      <c r="C274" s="71" t="s">
        <v>104</v>
      </c>
      <c r="D274" s="71"/>
      <c r="E274" s="71"/>
      <c r="F274" s="38"/>
      <c r="G274" s="38"/>
      <c r="H274" s="38"/>
      <c r="I274" s="38"/>
      <c r="J274" s="41">
        <v>3690.05</v>
      </c>
      <c r="K274" s="38"/>
      <c r="L274" s="41">
        <v>4317.3599999999997</v>
      </c>
      <c r="M274" s="38"/>
      <c r="N274" s="42"/>
      <c r="V274" s="4"/>
      <c r="W274" s="5"/>
      <c r="X274" s="5"/>
      <c r="AA274" s="6"/>
      <c r="AD274" s="5"/>
      <c r="AF274" s="5"/>
      <c r="AG274" s="2" t="s">
        <v>250</v>
      </c>
      <c r="AH274" s="5"/>
    </row>
    <row r="275" spans="1:34" s="1" customFormat="1" ht="12" x14ac:dyDescent="0.2">
      <c r="A275" s="38"/>
      <c r="B275" s="43" t="s">
        <v>547</v>
      </c>
      <c r="C275" s="88" t="s">
        <v>548</v>
      </c>
      <c r="D275" s="88"/>
      <c r="E275" s="88"/>
      <c r="F275" s="44" t="s">
        <v>549</v>
      </c>
      <c r="G275" s="44" t="s">
        <v>179</v>
      </c>
      <c r="H275" s="44"/>
      <c r="I275" s="44" t="s">
        <v>1028</v>
      </c>
      <c r="J275" s="40"/>
      <c r="K275" s="38"/>
      <c r="L275" s="41"/>
      <c r="M275" s="38"/>
      <c r="N275" s="40"/>
      <c r="V275" s="4"/>
      <c r="W275" s="5"/>
      <c r="X275" s="5"/>
      <c r="AA275" s="6"/>
      <c r="AD275" s="5"/>
      <c r="AF275" s="5"/>
      <c r="AG275" s="2" t="s">
        <v>160</v>
      </c>
      <c r="AH275" s="5"/>
    </row>
    <row r="276" spans="1:34" s="1" customFormat="1" ht="12" x14ac:dyDescent="0.2">
      <c r="A276" s="18"/>
      <c r="B276" s="40"/>
      <c r="C276" s="71" t="s">
        <v>53</v>
      </c>
      <c r="D276" s="71"/>
      <c r="E276" s="71"/>
      <c r="F276" s="38" t="s">
        <v>54</v>
      </c>
      <c r="G276" s="38" t="s">
        <v>551</v>
      </c>
      <c r="H276" s="38"/>
      <c r="I276" s="38" t="s">
        <v>1029</v>
      </c>
      <c r="J276" s="41"/>
      <c r="K276" s="38"/>
      <c r="L276" s="41"/>
      <c r="M276" s="38"/>
      <c r="N276" s="42"/>
      <c r="V276" s="4"/>
      <c r="W276" s="5"/>
      <c r="X276" s="5"/>
      <c r="AA276" s="6"/>
      <c r="AD276" s="5"/>
      <c r="AF276" s="5"/>
      <c r="AG276" s="2" t="s">
        <v>161</v>
      </c>
      <c r="AH276" s="5"/>
    </row>
    <row r="277" spans="1:34" s="1" customFormat="1" ht="12" x14ac:dyDescent="0.2">
      <c r="A277" s="18"/>
      <c r="B277" s="40"/>
      <c r="C277" s="71" t="s">
        <v>57</v>
      </c>
      <c r="D277" s="71"/>
      <c r="E277" s="71"/>
      <c r="F277" s="38" t="s">
        <v>54</v>
      </c>
      <c r="G277" s="38" t="s">
        <v>553</v>
      </c>
      <c r="H277" s="38"/>
      <c r="I277" s="38" t="s">
        <v>1030</v>
      </c>
      <c r="J277" s="41"/>
      <c r="K277" s="38"/>
      <c r="L277" s="41"/>
      <c r="M277" s="38"/>
      <c r="N277" s="42"/>
      <c r="V277" s="4"/>
      <c r="W277" s="5"/>
      <c r="X277" s="5"/>
      <c r="AA277" s="6"/>
      <c r="AD277" s="5"/>
      <c r="AF277" s="5"/>
      <c r="AG277" s="2" t="s">
        <v>162</v>
      </c>
      <c r="AH277" s="5"/>
    </row>
    <row r="278" spans="1:34" s="1" customFormat="1" ht="22.5" x14ac:dyDescent="0.2">
      <c r="A278" s="18"/>
      <c r="B278" s="40"/>
      <c r="C278" s="71" t="s">
        <v>60</v>
      </c>
      <c r="D278" s="71"/>
      <c r="E278" s="71"/>
      <c r="F278" s="38"/>
      <c r="G278" s="38"/>
      <c r="H278" s="38"/>
      <c r="I278" s="38"/>
      <c r="J278" s="41">
        <v>4353.58</v>
      </c>
      <c r="K278" s="38"/>
      <c r="L278" s="41">
        <v>5093.6899999999996</v>
      </c>
      <c r="M278" s="38"/>
      <c r="N278" s="42"/>
      <c r="V278" s="4"/>
      <c r="W278" s="5"/>
      <c r="X278" s="5"/>
      <c r="AA278" s="6"/>
      <c r="AD278" s="5"/>
      <c r="AF278" s="5"/>
      <c r="AH278" s="5" t="s">
        <v>1025</v>
      </c>
    </row>
    <row r="279" spans="1:34" s="1" customFormat="1" ht="12" x14ac:dyDescent="0.2">
      <c r="A279" s="18"/>
      <c r="B279" s="40"/>
      <c r="C279" s="71" t="s">
        <v>61</v>
      </c>
      <c r="D279" s="71"/>
      <c r="E279" s="71"/>
      <c r="F279" s="38"/>
      <c r="G279" s="38"/>
      <c r="H279" s="38"/>
      <c r="I279" s="38"/>
      <c r="J279" s="41"/>
      <c r="K279" s="38"/>
      <c r="L279" s="41">
        <v>701.08</v>
      </c>
      <c r="M279" s="38"/>
      <c r="N279" s="42"/>
      <c r="V279" s="4"/>
      <c r="W279" s="5"/>
      <c r="X279" s="5"/>
      <c r="AA279" s="6"/>
      <c r="AD279" s="5"/>
      <c r="AF279" s="5"/>
      <c r="AG279" s="2" t="s">
        <v>143</v>
      </c>
      <c r="AH279" s="5"/>
    </row>
    <row r="280" spans="1:34" s="1" customFormat="1" ht="45" x14ac:dyDescent="0.2">
      <c r="A280" s="18"/>
      <c r="B280" s="40" t="s">
        <v>187</v>
      </c>
      <c r="C280" s="71" t="s">
        <v>188</v>
      </c>
      <c r="D280" s="71"/>
      <c r="E280" s="71"/>
      <c r="F280" s="38" t="s">
        <v>64</v>
      </c>
      <c r="G280" s="38" t="s">
        <v>189</v>
      </c>
      <c r="H280" s="38"/>
      <c r="I280" s="38" t="s">
        <v>189</v>
      </c>
      <c r="J280" s="41"/>
      <c r="K280" s="38"/>
      <c r="L280" s="41">
        <v>1030.5899999999999</v>
      </c>
      <c r="M280" s="38"/>
      <c r="N280" s="42"/>
      <c r="V280" s="4"/>
      <c r="W280" s="5"/>
      <c r="X280" s="5"/>
      <c r="AA280" s="6"/>
      <c r="AD280" s="5"/>
      <c r="AF280" s="5"/>
      <c r="AG280" s="2" t="s">
        <v>540</v>
      </c>
      <c r="AH280" s="5"/>
    </row>
    <row r="281" spans="1:34" s="1" customFormat="1" ht="22.5" x14ac:dyDescent="0.2">
      <c r="A281" s="18"/>
      <c r="B281" s="40" t="s">
        <v>190</v>
      </c>
      <c r="C281" s="71" t="s">
        <v>191</v>
      </c>
      <c r="D281" s="71"/>
      <c r="E281" s="71"/>
      <c r="F281" s="38" t="s">
        <v>64</v>
      </c>
      <c r="G281" s="38" t="s">
        <v>192</v>
      </c>
      <c r="H281" s="38"/>
      <c r="I281" s="38" t="s">
        <v>192</v>
      </c>
      <c r="J281" s="41"/>
      <c r="K281" s="38"/>
      <c r="L281" s="41">
        <v>666.03</v>
      </c>
      <c r="M281" s="38"/>
      <c r="N281" s="42"/>
      <c r="V281" s="4" t="s">
        <v>1026</v>
      </c>
      <c r="W281" s="5"/>
      <c r="X281" s="5"/>
      <c r="AA281" s="6"/>
      <c r="AD281" s="5"/>
      <c r="AF281" s="5"/>
      <c r="AH281" s="5"/>
    </row>
    <row r="282" spans="1:34" s="1" customFormat="1" ht="12" x14ac:dyDescent="0.2">
      <c r="A282" s="33"/>
      <c r="B282" s="34"/>
      <c r="C282" s="72" t="s">
        <v>69</v>
      </c>
      <c r="D282" s="72"/>
      <c r="E282" s="72"/>
      <c r="F282" s="33"/>
      <c r="G282" s="33"/>
      <c r="H282" s="33"/>
      <c r="I282" s="33"/>
      <c r="J282" s="36"/>
      <c r="K282" s="33"/>
      <c r="L282" s="36">
        <v>6790.31</v>
      </c>
      <c r="M282" s="38"/>
      <c r="N282" s="37"/>
      <c r="V282" s="4"/>
      <c r="W282" s="5" t="s">
        <v>542</v>
      </c>
      <c r="X282" s="5"/>
      <c r="AA282" s="6"/>
      <c r="AD282" s="5"/>
      <c r="AF282" s="5"/>
      <c r="AH282" s="5"/>
    </row>
    <row r="283" spans="1:34" s="1" customFormat="1" ht="22.5" x14ac:dyDescent="0.2">
      <c r="A283" s="33" t="s">
        <v>310</v>
      </c>
      <c r="B283" s="34" t="s">
        <v>555</v>
      </c>
      <c r="C283" s="72" t="s">
        <v>556</v>
      </c>
      <c r="D283" s="72"/>
      <c r="E283" s="72"/>
      <c r="F283" s="33" t="s">
        <v>178</v>
      </c>
      <c r="G283" s="33"/>
      <c r="H283" s="33"/>
      <c r="I283" s="33" t="s">
        <v>1028</v>
      </c>
      <c r="J283" s="36">
        <v>63.12</v>
      </c>
      <c r="K283" s="33"/>
      <c r="L283" s="36">
        <v>7385.04</v>
      </c>
      <c r="M283" s="33"/>
      <c r="N283" s="37"/>
      <c r="V283" s="4"/>
      <c r="W283" s="5"/>
      <c r="X283" s="5" t="s">
        <v>544</v>
      </c>
      <c r="AA283" s="6"/>
      <c r="AD283" s="5"/>
      <c r="AF283" s="5"/>
      <c r="AH283" s="5"/>
    </row>
    <row r="284" spans="1:34" s="1" customFormat="1" ht="12" x14ac:dyDescent="0.2">
      <c r="A284" s="33"/>
      <c r="B284" s="34"/>
      <c r="C284" s="23" t="s">
        <v>197</v>
      </c>
      <c r="D284" s="45"/>
      <c r="E284" s="45"/>
      <c r="F284" s="33"/>
      <c r="G284" s="33"/>
      <c r="H284" s="33"/>
      <c r="I284" s="33"/>
      <c r="J284" s="36"/>
      <c r="K284" s="33"/>
      <c r="L284" s="36"/>
      <c r="M284" s="46"/>
      <c r="N284" s="37"/>
      <c r="V284" s="4"/>
      <c r="W284" s="5"/>
      <c r="X284" s="5"/>
      <c r="Y284" s="2" t="s">
        <v>1027</v>
      </c>
      <c r="AA284" s="6"/>
      <c r="AD284" s="5"/>
      <c r="AF284" s="5"/>
      <c r="AH284" s="5"/>
    </row>
    <row r="285" spans="1:34" s="1" customFormat="1" ht="12" x14ac:dyDescent="0.2">
      <c r="A285" s="33"/>
      <c r="B285" s="34"/>
      <c r="C285" s="34"/>
      <c r="D285" s="34"/>
      <c r="E285" s="34"/>
      <c r="F285" s="33"/>
      <c r="G285" s="33"/>
      <c r="H285" s="33"/>
      <c r="I285" s="33"/>
      <c r="J285" s="47"/>
      <c r="K285" s="33"/>
      <c r="L285" s="47"/>
      <c r="M285" s="38"/>
      <c r="N285" s="47"/>
      <c r="V285" s="4"/>
      <c r="W285" s="5"/>
      <c r="X285" s="5"/>
      <c r="Z285" s="2" t="s">
        <v>48</v>
      </c>
      <c r="AA285" s="6"/>
      <c r="AD285" s="5"/>
      <c r="AF285" s="5"/>
      <c r="AH285" s="5"/>
    </row>
    <row r="286" spans="1:34" s="1" customFormat="1" ht="12" x14ac:dyDescent="0.2">
      <c r="A286" s="25"/>
      <c r="B286" s="47"/>
      <c r="C286" s="72" t="s">
        <v>1031</v>
      </c>
      <c r="D286" s="72"/>
      <c r="E286" s="72"/>
      <c r="F286" s="72"/>
      <c r="G286" s="72"/>
      <c r="H286" s="72"/>
      <c r="I286" s="72"/>
      <c r="J286" s="72"/>
      <c r="K286" s="72"/>
      <c r="L286" s="48"/>
      <c r="M286" s="49"/>
      <c r="N286" s="50"/>
      <c r="V286" s="4"/>
      <c r="W286" s="5"/>
      <c r="X286" s="5"/>
      <c r="Z286" s="2" t="s">
        <v>50</v>
      </c>
      <c r="AA286" s="6"/>
      <c r="AD286" s="5"/>
      <c r="AF286" s="5"/>
      <c r="AH286" s="5"/>
    </row>
    <row r="287" spans="1:34" s="1" customFormat="1" ht="12" x14ac:dyDescent="0.2">
      <c r="A287" s="25"/>
      <c r="B287" s="40"/>
      <c r="C287" s="71" t="s">
        <v>142</v>
      </c>
      <c r="D287" s="71"/>
      <c r="E287" s="71"/>
      <c r="F287" s="71"/>
      <c r="G287" s="71"/>
      <c r="H287" s="71"/>
      <c r="I287" s="71"/>
      <c r="J287" s="71"/>
      <c r="K287" s="71"/>
      <c r="L287" s="51">
        <v>12478.73</v>
      </c>
      <c r="M287" s="52"/>
      <c r="N287" s="27"/>
      <c r="V287" s="4"/>
      <c r="W287" s="5"/>
      <c r="X287" s="5"/>
      <c r="Z287" s="2" t="s">
        <v>52</v>
      </c>
      <c r="AA287" s="6"/>
      <c r="AD287" s="5"/>
      <c r="AF287" s="5"/>
      <c r="AH287" s="5"/>
    </row>
    <row r="288" spans="1:34" s="1" customFormat="1" ht="12" x14ac:dyDescent="0.2">
      <c r="A288" s="25"/>
      <c r="B288" s="40"/>
      <c r="C288" s="71" t="s">
        <v>143</v>
      </c>
      <c r="D288" s="71"/>
      <c r="E288" s="71"/>
      <c r="F288" s="71"/>
      <c r="G288" s="71"/>
      <c r="H288" s="71"/>
      <c r="I288" s="71"/>
      <c r="J288" s="71"/>
      <c r="K288" s="71"/>
      <c r="L288" s="51"/>
      <c r="M288" s="52"/>
      <c r="N288" s="27"/>
      <c r="V288" s="4"/>
      <c r="W288" s="5"/>
      <c r="X288" s="5"/>
      <c r="Z288" s="2" t="s">
        <v>104</v>
      </c>
      <c r="AA288" s="6"/>
      <c r="AD288" s="5"/>
      <c r="AF288" s="5"/>
      <c r="AH288" s="5"/>
    </row>
    <row r="289" spans="1:34" s="1" customFormat="1" ht="12" x14ac:dyDescent="0.2">
      <c r="A289" s="25"/>
      <c r="B289" s="40"/>
      <c r="C289" s="71" t="s">
        <v>144</v>
      </c>
      <c r="D289" s="71"/>
      <c r="E289" s="71"/>
      <c r="F289" s="71"/>
      <c r="G289" s="71"/>
      <c r="H289" s="71"/>
      <c r="I289" s="71"/>
      <c r="J289" s="71"/>
      <c r="K289" s="71"/>
      <c r="L289" s="51">
        <v>690.9</v>
      </c>
      <c r="M289" s="52"/>
      <c r="N289" s="27"/>
      <c r="V289" s="4"/>
      <c r="W289" s="5"/>
      <c r="X289" s="5"/>
      <c r="AA289" s="6" t="s">
        <v>548</v>
      </c>
      <c r="AD289" s="5"/>
      <c r="AF289" s="5"/>
      <c r="AH289" s="5"/>
    </row>
    <row r="290" spans="1:34" s="1" customFormat="1" ht="12" x14ac:dyDescent="0.2">
      <c r="A290" s="25"/>
      <c r="B290" s="40"/>
      <c r="C290" s="71" t="s">
        <v>145</v>
      </c>
      <c r="D290" s="71"/>
      <c r="E290" s="71"/>
      <c r="F290" s="71"/>
      <c r="G290" s="71"/>
      <c r="H290" s="71"/>
      <c r="I290" s="71"/>
      <c r="J290" s="71"/>
      <c r="K290" s="71"/>
      <c r="L290" s="51">
        <v>85.43</v>
      </c>
      <c r="M290" s="52"/>
      <c r="N290" s="27"/>
      <c r="V290" s="4"/>
      <c r="W290" s="5"/>
      <c r="X290" s="5"/>
      <c r="AA290" s="6"/>
      <c r="AB290" s="2" t="s">
        <v>53</v>
      </c>
      <c r="AD290" s="5"/>
      <c r="AF290" s="5"/>
      <c r="AH290" s="5"/>
    </row>
    <row r="291" spans="1:34" s="1" customFormat="1" ht="12" x14ac:dyDescent="0.2">
      <c r="A291" s="25"/>
      <c r="B291" s="40"/>
      <c r="C291" s="71" t="s">
        <v>146</v>
      </c>
      <c r="D291" s="71"/>
      <c r="E291" s="71"/>
      <c r="F291" s="71"/>
      <c r="G291" s="71"/>
      <c r="H291" s="71"/>
      <c r="I291" s="71"/>
      <c r="J291" s="71"/>
      <c r="K291" s="71"/>
      <c r="L291" s="51">
        <v>10.18</v>
      </c>
      <c r="M291" s="52"/>
      <c r="N291" s="27"/>
      <c r="V291" s="4"/>
      <c r="W291" s="5"/>
      <c r="X291" s="5"/>
      <c r="AA291" s="6"/>
      <c r="AB291" s="2" t="s">
        <v>57</v>
      </c>
      <c r="AD291" s="5"/>
      <c r="AF291" s="5"/>
      <c r="AH291" s="5"/>
    </row>
    <row r="292" spans="1:34" s="1" customFormat="1" ht="12" x14ac:dyDescent="0.2">
      <c r="A292" s="25"/>
      <c r="B292" s="40"/>
      <c r="C292" s="71" t="s">
        <v>147</v>
      </c>
      <c r="D292" s="71"/>
      <c r="E292" s="71"/>
      <c r="F292" s="71"/>
      <c r="G292" s="71"/>
      <c r="H292" s="71"/>
      <c r="I292" s="71"/>
      <c r="J292" s="71"/>
      <c r="K292" s="71"/>
      <c r="L292" s="51">
        <v>11702.4</v>
      </c>
      <c r="M292" s="52"/>
      <c r="N292" s="27"/>
      <c r="V292" s="4"/>
      <c r="W292" s="5"/>
      <c r="X292" s="5"/>
      <c r="AA292" s="6"/>
      <c r="AC292" s="2" t="s">
        <v>60</v>
      </c>
      <c r="AD292" s="5"/>
      <c r="AF292" s="5"/>
      <c r="AH292" s="5"/>
    </row>
    <row r="293" spans="1:34" s="1" customFormat="1" ht="12" x14ac:dyDescent="0.2">
      <c r="A293" s="25"/>
      <c r="B293" s="40"/>
      <c r="C293" s="71" t="s">
        <v>148</v>
      </c>
      <c r="D293" s="71"/>
      <c r="E293" s="71"/>
      <c r="F293" s="71"/>
      <c r="G293" s="71"/>
      <c r="H293" s="71"/>
      <c r="I293" s="71"/>
      <c r="J293" s="71"/>
      <c r="K293" s="71"/>
      <c r="L293" s="51">
        <v>14175.35</v>
      </c>
      <c r="M293" s="52"/>
      <c r="N293" s="27"/>
      <c r="V293" s="4"/>
      <c r="W293" s="5"/>
      <c r="X293" s="5"/>
      <c r="AA293" s="6"/>
      <c r="AB293" s="2" t="s">
        <v>61</v>
      </c>
      <c r="AD293" s="5"/>
      <c r="AF293" s="5"/>
      <c r="AH293" s="5"/>
    </row>
    <row r="294" spans="1:34" s="1" customFormat="1" ht="12" x14ac:dyDescent="0.2">
      <c r="A294" s="25"/>
      <c r="B294" s="40"/>
      <c r="C294" s="71" t="s">
        <v>143</v>
      </c>
      <c r="D294" s="71"/>
      <c r="E294" s="71"/>
      <c r="F294" s="71"/>
      <c r="G294" s="71"/>
      <c r="H294" s="71"/>
      <c r="I294" s="71"/>
      <c r="J294" s="71"/>
      <c r="K294" s="71"/>
      <c r="L294" s="51"/>
      <c r="M294" s="52"/>
      <c r="N294" s="27"/>
      <c r="V294" s="4"/>
      <c r="W294" s="5"/>
      <c r="X294" s="5"/>
      <c r="AA294" s="6"/>
      <c r="AB294" s="2" t="s">
        <v>188</v>
      </c>
      <c r="AD294" s="5"/>
      <c r="AF294" s="5"/>
      <c r="AH294" s="5"/>
    </row>
    <row r="295" spans="1:34" s="1" customFormat="1" ht="12" x14ac:dyDescent="0.2">
      <c r="A295" s="25"/>
      <c r="B295" s="40"/>
      <c r="C295" s="71" t="s">
        <v>245</v>
      </c>
      <c r="D295" s="71"/>
      <c r="E295" s="71"/>
      <c r="F295" s="71"/>
      <c r="G295" s="71"/>
      <c r="H295" s="71"/>
      <c r="I295" s="71"/>
      <c r="J295" s="71"/>
      <c r="K295" s="71"/>
      <c r="L295" s="51">
        <v>690.9</v>
      </c>
      <c r="M295" s="52"/>
      <c r="N295" s="27"/>
      <c r="V295" s="4"/>
      <c r="W295" s="5"/>
      <c r="X295" s="5"/>
      <c r="AA295" s="6"/>
      <c r="AB295" s="2" t="s">
        <v>191</v>
      </c>
      <c r="AD295" s="5"/>
      <c r="AF295" s="5"/>
      <c r="AH295" s="5"/>
    </row>
    <row r="296" spans="1:34" s="1" customFormat="1" ht="12" x14ac:dyDescent="0.2">
      <c r="A296" s="25"/>
      <c r="B296" s="40"/>
      <c r="C296" s="71" t="s">
        <v>246</v>
      </c>
      <c r="D296" s="71"/>
      <c r="E296" s="71"/>
      <c r="F296" s="71"/>
      <c r="G296" s="71"/>
      <c r="H296" s="71"/>
      <c r="I296" s="71"/>
      <c r="J296" s="71"/>
      <c r="K296" s="71"/>
      <c r="L296" s="51">
        <v>85.43</v>
      </c>
      <c r="M296" s="52"/>
      <c r="N296" s="27"/>
      <c r="V296" s="4"/>
      <c r="W296" s="5"/>
      <c r="X296" s="5"/>
      <c r="AA296" s="6"/>
      <c r="AD296" s="5" t="s">
        <v>69</v>
      </c>
      <c r="AF296" s="5"/>
      <c r="AH296" s="5"/>
    </row>
    <row r="297" spans="1:34" s="1" customFormat="1" ht="22.5" x14ac:dyDescent="0.2">
      <c r="A297" s="25"/>
      <c r="B297" s="40"/>
      <c r="C297" s="71" t="s">
        <v>247</v>
      </c>
      <c r="D297" s="71"/>
      <c r="E297" s="71"/>
      <c r="F297" s="71"/>
      <c r="G297" s="71"/>
      <c r="H297" s="71"/>
      <c r="I297" s="71"/>
      <c r="J297" s="71"/>
      <c r="K297" s="71"/>
      <c r="L297" s="51">
        <v>10.18</v>
      </c>
      <c r="M297" s="52"/>
      <c r="N297" s="27"/>
      <c r="V297" s="4"/>
      <c r="W297" s="5"/>
      <c r="X297" s="5" t="s">
        <v>556</v>
      </c>
      <c r="AA297" s="6"/>
      <c r="AD297" s="5"/>
      <c r="AF297" s="5"/>
      <c r="AH297" s="5"/>
    </row>
    <row r="298" spans="1:34" s="1" customFormat="1" ht="12" x14ac:dyDescent="0.2">
      <c r="A298" s="25"/>
      <c r="B298" s="40"/>
      <c r="C298" s="71" t="s">
        <v>248</v>
      </c>
      <c r="D298" s="71"/>
      <c r="E298" s="71"/>
      <c r="F298" s="71"/>
      <c r="G298" s="71"/>
      <c r="H298" s="71"/>
      <c r="I298" s="71"/>
      <c r="J298" s="71"/>
      <c r="K298" s="71"/>
      <c r="L298" s="51">
        <v>11702.4</v>
      </c>
      <c r="M298" s="52"/>
      <c r="N298" s="27"/>
      <c r="V298" s="4"/>
      <c r="W298" s="5"/>
      <c r="X298" s="5"/>
      <c r="AA298" s="6"/>
      <c r="AD298" s="5"/>
      <c r="AF298" s="5"/>
      <c r="AH298" s="5"/>
    </row>
    <row r="299" spans="1:34" s="1" customFormat="1" ht="1.5" customHeight="1" x14ac:dyDescent="0.2">
      <c r="A299" s="25"/>
      <c r="B299" s="40"/>
      <c r="C299" s="71" t="s">
        <v>249</v>
      </c>
      <c r="D299" s="71"/>
      <c r="E299" s="71"/>
      <c r="F299" s="71"/>
      <c r="G299" s="71"/>
      <c r="H299" s="71"/>
      <c r="I299" s="71"/>
      <c r="J299" s="71"/>
      <c r="K299" s="71"/>
      <c r="L299" s="51">
        <v>1030.5899999999999</v>
      </c>
      <c r="M299" s="52"/>
      <c r="N299" s="27"/>
      <c r="V299" s="4"/>
      <c r="W299" s="5"/>
      <c r="X299" s="5"/>
      <c r="AA299" s="6"/>
      <c r="AD299" s="5"/>
      <c r="AF299" s="5"/>
      <c r="AH299" s="5"/>
    </row>
    <row r="300" spans="1:34" s="1" customFormat="1" ht="12" x14ac:dyDescent="0.2">
      <c r="A300" s="25"/>
      <c r="B300" s="40"/>
      <c r="C300" s="71" t="s">
        <v>250</v>
      </c>
      <c r="D300" s="71"/>
      <c r="E300" s="71"/>
      <c r="F300" s="71"/>
      <c r="G300" s="71"/>
      <c r="H300" s="71"/>
      <c r="I300" s="71"/>
      <c r="J300" s="71"/>
      <c r="K300" s="71"/>
      <c r="L300" s="51">
        <v>666.03</v>
      </c>
      <c r="M300" s="52"/>
      <c r="N300" s="27"/>
      <c r="V300" s="4"/>
      <c r="W300" s="5"/>
      <c r="X300" s="5"/>
      <c r="AA300" s="6"/>
      <c r="AD300" s="5"/>
      <c r="AF300" s="5" t="s">
        <v>1031</v>
      </c>
      <c r="AH300" s="5"/>
    </row>
    <row r="301" spans="1:34" s="1" customFormat="1" ht="12" x14ac:dyDescent="0.2">
      <c r="A301" s="25"/>
      <c r="B301" s="40"/>
      <c r="C301" s="71" t="s">
        <v>160</v>
      </c>
      <c r="D301" s="71"/>
      <c r="E301" s="71"/>
      <c r="F301" s="71"/>
      <c r="G301" s="71"/>
      <c r="H301" s="71"/>
      <c r="I301" s="71"/>
      <c r="J301" s="71"/>
      <c r="K301" s="71"/>
      <c r="L301" s="51">
        <v>701.08</v>
      </c>
      <c r="M301" s="52"/>
      <c r="N301" s="27"/>
      <c r="V301" s="4"/>
      <c r="W301" s="5"/>
      <c r="X301" s="5"/>
      <c r="AA301" s="6"/>
      <c r="AD301" s="5"/>
      <c r="AF301" s="5"/>
      <c r="AG301" s="2" t="s">
        <v>142</v>
      </c>
      <c r="AH301" s="5"/>
    </row>
    <row r="302" spans="1:34" s="1" customFormat="1" ht="12" x14ac:dyDescent="0.2">
      <c r="A302" s="25"/>
      <c r="B302" s="40"/>
      <c r="C302" s="71" t="s">
        <v>161</v>
      </c>
      <c r="D302" s="71"/>
      <c r="E302" s="71"/>
      <c r="F302" s="71"/>
      <c r="G302" s="71"/>
      <c r="H302" s="71"/>
      <c r="I302" s="71"/>
      <c r="J302" s="71"/>
      <c r="K302" s="71"/>
      <c r="L302" s="51">
        <v>1030.5899999999999</v>
      </c>
      <c r="M302" s="52"/>
      <c r="N302" s="27"/>
      <c r="V302" s="4"/>
      <c r="W302" s="5"/>
      <c r="X302" s="5"/>
      <c r="AA302" s="6"/>
      <c r="AD302" s="5"/>
      <c r="AF302" s="5"/>
      <c r="AG302" s="2" t="s">
        <v>143</v>
      </c>
      <c r="AH302" s="5"/>
    </row>
    <row r="303" spans="1:34" s="1" customFormat="1" ht="12" x14ac:dyDescent="0.2">
      <c r="A303" s="25"/>
      <c r="B303" s="40"/>
      <c r="C303" s="71" t="s">
        <v>162</v>
      </c>
      <c r="D303" s="71"/>
      <c r="E303" s="71"/>
      <c r="F303" s="71"/>
      <c r="G303" s="71"/>
      <c r="H303" s="71"/>
      <c r="I303" s="71"/>
      <c r="J303" s="71"/>
      <c r="K303" s="71"/>
      <c r="L303" s="51">
        <v>666.03</v>
      </c>
      <c r="M303" s="52"/>
      <c r="N303" s="27"/>
      <c r="V303" s="4"/>
      <c r="W303" s="5"/>
      <c r="X303" s="5"/>
      <c r="AA303" s="6"/>
      <c r="AD303" s="5"/>
      <c r="AF303" s="5"/>
      <c r="AG303" s="2" t="s">
        <v>144</v>
      </c>
      <c r="AH303" s="5"/>
    </row>
    <row r="304" spans="1:34" s="1" customFormat="1" ht="12" x14ac:dyDescent="0.2">
      <c r="A304" s="25"/>
      <c r="B304" s="47"/>
      <c r="C304" s="72" t="s">
        <v>1032</v>
      </c>
      <c r="D304" s="72"/>
      <c r="E304" s="72"/>
      <c r="F304" s="72"/>
      <c r="G304" s="72"/>
      <c r="H304" s="72"/>
      <c r="I304" s="72"/>
      <c r="J304" s="72"/>
      <c r="K304" s="72"/>
      <c r="L304" s="48">
        <v>14175.35</v>
      </c>
      <c r="M304" s="49"/>
      <c r="N304" s="50"/>
      <c r="V304" s="4"/>
      <c r="W304" s="5"/>
      <c r="X304" s="5"/>
      <c r="AA304" s="6"/>
      <c r="AD304" s="5"/>
      <c r="AF304" s="5"/>
      <c r="AG304" s="2" t="s">
        <v>145</v>
      </c>
      <c r="AH304" s="5"/>
    </row>
    <row r="305" spans="1:34" s="1" customFormat="1" ht="12" x14ac:dyDescent="0.2">
      <c r="A305" s="82" t="s">
        <v>1033</v>
      </c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V305" s="4"/>
      <c r="W305" s="5"/>
      <c r="X305" s="5"/>
      <c r="AA305" s="6"/>
      <c r="AD305" s="5"/>
      <c r="AF305" s="5"/>
      <c r="AG305" s="2" t="s">
        <v>146</v>
      </c>
      <c r="AH305" s="5"/>
    </row>
    <row r="306" spans="1:34" s="1" customFormat="1" ht="12" x14ac:dyDescent="0.2">
      <c r="A306" s="89" t="s">
        <v>463</v>
      </c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V306" s="4"/>
      <c r="W306" s="5"/>
      <c r="X306" s="5"/>
      <c r="AA306" s="6"/>
      <c r="AD306" s="5"/>
      <c r="AF306" s="5"/>
      <c r="AG306" s="2" t="s">
        <v>147</v>
      </c>
      <c r="AH306" s="5"/>
    </row>
    <row r="307" spans="1:34" s="1" customFormat="1" ht="12" x14ac:dyDescent="0.2">
      <c r="A307" s="33" t="s">
        <v>313</v>
      </c>
      <c r="B307" s="34" t="s">
        <v>464</v>
      </c>
      <c r="C307" s="72" t="s">
        <v>465</v>
      </c>
      <c r="D307" s="72"/>
      <c r="E307" s="72"/>
      <c r="F307" s="33" t="s">
        <v>410</v>
      </c>
      <c r="G307" s="33"/>
      <c r="H307" s="33"/>
      <c r="I307" s="33" t="s">
        <v>1034</v>
      </c>
      <c r="J307" s="36"/>
      <c r="K307" s="33"/>
      <c r="L307" s="36"/>
      <c r="M307" s="33"/>
      <c r="N307" s="37"/>
      <c r="V307" s="4"/>
      <c r="W307" s="5"/>
      <c r="X307" s="5"/>
      <c r="AA307" s="6"/>
      <c r="AD307" s="5"/>
      <c r="AF307" s="5"/>
      <c r="AG307" s="2" t="s">
        <v>148</v>
      </c>
      <c r="AH307" s="5"/>
    </row>
    <row r="308" spans="1:34" s="1" customFormat="1" ht="12" x14ac:dyDescent="0.2">
      <c r="A308" s="38"/>
      <c r="B308" s="39"/>
      <c r="C308" s="71" t="s">
        <v>1035</v>
      </c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V308" s="4"/>
      <c r="W308" s="5"/>
      <c r="X308" s="5"/>
      <c r="AA308" s="6"/>
      <c r="AD308" s="5"/>
      <c r="AF308" s="5"/>
      <c r="AG308" s="2" t="s">
        <v>143</v>
      </c>
      <c r="AH308" s="5"/>
    </row>
    <row r="309" spans="1:34" s="1" customFormat="1" ht="12" x14ac:dyDescent="0.2">
      <c r="A309" s="18"/>
      <c r="B309" s="40" t="s">
        <v>42</v>
      </c>
      <c r="C309" s="71" t="s">
        <v>48</v>
      </c>
      <c r="D309" s="71"/>
      <c r="E309" s="71"/>
      <c r="F309" s="38"/>
      <c r="G309" s="38"/>
      <c r="H309" s="38"/>
      <c r="I309" s="38"/>
      <c r="J309" s="41">
        <v>126.67</v>
      </c>
      <c r="K309" s="38"/>
      <c r="L309" s="41">
        <v>215.26</v>
      </c>
      <c r="M309" s="38"/>
      <c r="N309" s="42"/>
      <c r="V309" s="4"/>
      <c r="W309" s="5"/>
      <c r="X309" s="5"/>
      <c r="AA309" s="6"/>
      <c r="AD309" s="5"/>
      <c r="AF309" s="5"/>
      <c r="AG309" s="2" t="s">
        <v>245</v>
      </c>
      <c r="AH309" s="5"/>
    </row>
    <row r="310" spans="1:34" s="1" customFormat="1" ht="12" x14ac:dyDescent="0.2">
      <c r="A310" s="18"/>
      <c r="B310" s="40" t="s">
        <v>49</v>
      </c>
      <c r="C310" s="71" t="s">
        <v>50</v>
      </c>
      <c r="D310" s="71"/>
      <c r="E310" s="71"/>
      <c r="F310" s="38"/>
      <c r="G310" s="38"/>
      <c r="H310" s="38"/>
      <c r="I310" s="38"/>
      <c r="J310" s="41">
        <v>4142.01</v>
      </c>
      <c r="K310" s="38"/>
      <c r="L310" s="41">
        <v>7038.93</v>
      </c>
      <c r="M310" s="38"/>
      <c r="N310" s="42"/>
      <c r="V310" s="4"/>
      <c r="W310" s="5"/>
      <c r="X310" s="5"/>
      <c r="AA310" s="6"/>
      <c r="AD310" s="5"/>
      <c r="AF310" s="5"/>
      <c r="AG310" s="2" t="s">
        <v>246</v>
      </c>
      <c r="AH310" s="5"/>
    </row>
    <row r="311" spans="1:34" s="1" customFormat="1" ht="12" x14ac:dyDescent="0.2">
      <c r="A311" s="18"/>
      <c r="B311" s="40" t="s">
        <v>51</v>
      </c>
      <c r="C311" s="71" t="s">
        <v>52</v>
      </c>
      <c r="D311" s="71"/>
      <c r="E311" s="71"/>
      <c r="F311" s="38"/>
      <c r="G311" s="38"/>
      <c r="H311" s="38"/>
      <c r="I311" s="38"/>
      <c r="J311" s="41">
        <v>233.38</v>
      </c>
      <c r="K311" s="38"/>
      <c r="L311" s="41">
        <v>396.61</v>
      </c>
      <c r="M311" s="38"/>
      <c r="N311" s="42"/>
      <c r="V311" s="4"/>
      <c r="W311" s="5"/>
      <c r="X311" s="5"/>
      <c r="AA311" s="6"/>
      <c r="AD311" s="5"/>
      <c r="AF311" s="5"/>
      <c r="AG311" s="2" t="s">
        <v>247</v>
      </c>
      <c r="AH311" s="5"/>
    </row>
    <row r="312" spans="1:34" s="1" customFormat="1" ht="12" x14ac:dyDescent="0.2">
      <c r="A312" s="18"/>
      <c r="B312" s="40" t="s">
        <v>75</v>
      </c>
      <c r="C312" s="71" t="s">
        <v>104</v>
      </c>
      <c r="D312" s="71"/>
      <c r="E312" s="71"/>
      <c r="F312" s="38"/>
      <c r="G312" s="38"/>
      <c r="H312" s="38"/>
      <c r="I312" s="38"/>
      <c r="J312" s="41">
        <v>48.8</v>
      </c>
      <c r="K312" s="38"/>
      <c r="L312" s="41">
        <v>82.93</v>
      </c>
      <c r="M312" s="38"/>
      <c r="N312" s="42"/>
      <c r="V312" s="4"/>
      <c r="W312" s="5"/>
      <c r="X312" s="5"/>
      <c r="AA312" s="6"/>
      <c r="AD312" s="5"/>
      <c r="AF312" s="5"/>
      <c r="AG312" s="2" t="s">
        <v>248</v>
      </c>
      <c r="AH312" s="5"/>
    </row>
    <row r="313" spans="1:34" s="1" customFormat="1" ht="12" x14ac:dyDescent="0.2">
      <c r="A313" s="38"/>
      <c r="B313" s="43" t="s">
        <v>468</v>
      </c>
      <c r="C313" s="88" t="s">
        <v>469</v>
      </c>
      <c r="D313" s="88"/>
      <c r="E313" s="88"/>
      <c r="F313" s="44" t="s">
        <v>433</v>
      </c>
      <c r="G313" s="44" t="s">
        <v>231</v>
      </c>
      <c r="H313" s="44"/>
      <c r="I313" s="44" t="s">
        <v>231</v>
      </c>
      <c r="J313" s="40"/>
      <c r="K313" s="38"/>
      <c r="L313" s="41"/>
      <c r="M313" s="38"/>
      <c r="N313" s="40"/>
      <c r="V313" s="4"/>
      <c r="W313" s="5"/>
      <c r="X313" s="5"/>
      <c r="AA313" s="6"/>
      <c r="AD313" s="5"/>
      <c r="AF313" s="5"/>
      <c r="AG313" s="2" t="s">
        <v>249</v>
      </c>
      <c r="AH313" s="5"/>
    </row>
    <row r="314" spans="1:34" s="1" customFormat="1" ht="12" x14ac:dyDescent="0.2">
      <c r="A314" s="18"/>
      <c r="B314" s="40"/>
      <c r="C314" s="71" t="s">
        <v>53</v>
      </c>
      <c r="D314" s="71"/>
      <c r="E314" s="71"/>
      <c r="F314" s="38" t="s">
        <v>54</v>
      </c>
      <c r="G314" s="38" t="s">
        <v>470</v>
      </c>
      <c r="H314" s="38"/>
      <c r="I314" s="38" t="s">
        <v>1036</v>
      </c>
      <c r="J314" s="41"/>
      <c r="K314" s="38"/>
      <c r="L314" s="41"/>
      <c r="M314" s="38"/>
      <c r="N314" s="42"/>
      <c r="V314" s="4"/>
      <c r="W314" s="5"/>
      <c r="X314" s="5"/>
      <c r="AA314" s="6"/>
      <c r="AD314" s="5"/>
      <c r="AF314" s="5"/>
      <c r="AG314" s="2" t="s">
        <v>250</v>
      </c>
      <c r="AH314" s="5"/>
    </row>
    <row r="315" spans="1:34" s="1" customFormat="1" ht="12" x14ac:dyDescent="0.2">
      <c r="A315" s="18"/>
      <c r="B315" s="40"/>
      <c r="C315" s="71" t="s">
        <v>57</v>
      </c>
      <c r="D315" s="71"/>
      <c r="E315" s="71"/>
      <c r="F315" s="38" t="s">
        <v>54</v>
      </c>
      <c r="G315" s="38" t="s">
        <v>472</v>
      </c>
      <c r="H315" s="38"/>
      <c r="I315" s="38" t="s">
        <v>1037</v>
      </c>
      <c r="J315" s="41"/>
      <c r="K315" s="38"/>
      <c r="L315" s="41"/>
      <c r="M315" s="38"/>
      <c r="N315" s="42"/>
      <c r="V315" s="4"/>
      <c r="W315" s="5"/>
      <c r="X315" s="5"/>
      <c r="AA315" s="6"/>
      <c r="AD315" s="5"/>
      <c r="AF315" s="5"/>
      <c r="AG315" s="2" t="s">
        <v>160</v>
      </c>
      <c r="AH315" s="5"/>
    </row>
    <row r="316" spans="1:34" s="1" customFormat="1" ht="12" x14ac:dyDescent="0.2">
      <c r="A316" s="18"/>
      <c r="B316" s="40"/>
      <c r="C316" s="71" t="s">
        <v>60</v>
      </c>
      <c r="D316" s="71"/>
      <c r="E316" s="71"/>
      <c r="F316" s="38"/>
      <c r="G316" s="38"/>
      <c r="H316" s="38"/>
      <c r="I316" s="38"/>
      <c r="J316" s="41">
        <v>4317.4799999999996</v>
      </c>
      <c r="K316" s="38"/>
      <c r="L316" s="41">
        <v>7337.12</v>
      </c>
      <c r="M316" s="38"/>
      <c r="N316" s="42"/>
      <c r="V316" s="4"/>
      <c r="W316" s="5"/>
      <c r="X316" s="5"/>
      <c r="AA316" s="6"/>
      <c r="AD316" s="5"/>
      <c r="AF316" s="5"/>
      <c r="AG316" s="2" t="s">
        <v>161</v>
      </c>
      <c r="AH316" s="5"/>
    </row>
    <row r="317" spans="1:34" s="1" customFormat="1" ht="12" x14ac:dyDescent="0.2">
      <c r="A317" s="18"/>
      <c r="B317" s="40"/>
      <c r="C317" s="71" t="s">
        <v>61</v>
      </c>
      <c r="D317" s="71"/>
      <c r="E317" s="71"/>
      <c r="F317" s="38"/>
      <c r="G317" s="38"/>
      <c r="H317" s="38"/>
      <c r="I317" s="38"/>
      <c r="J317" s="41"/>
      <c r="K317" s="38"/>
      <c r="L317" s="41">
        <v>611.87</v>
      </c>
      <c r="M317" s="38"/>
      <c r="N317" s="42"/>
      <c r="V317" s="4"/>
      <c r="W317" s="5"/>
      <c r="X317" s="5"/>
      <c r="AA317" s="6"/>
      <c r="AD317" s="5"/>
      <c r="AF317" s="5"/>
      <c r="AG317" s="2" t="s">
        <v>162</v>
      </c>
      <c r="AH317" s="5"/>
    </row>
    <row r="318" spans="1:34" s="1" customFormat="1" ht="45" x14ac:dyDescent="0.2">
      <c r="A318" s="18"/>
      <c r="B318" s="40" t="s">
        <v>187</v>
      </c>
      <c r="C318" s="71" t="s">
        <v>188</v>
      </c>
      <c r="D318" s="71"/>
      <c r="E318" s="71"/>
      <c r="F318" s="38" t="s">
        <v>64</v>
      </c>
      <c r="G318" s="38" t="s">
        <v>189</v>
      </c>
      <c r="H318" s="38"/>
      <c r="I318" s="38" t="s">
        <v>189</v>
      </c>
      <c r="J318" s="41"/>
      <c r="K318" s="38"/>
      <c r="L318" s="41">
        <v>899.45</v>
      </c>
      <c r="M318" s="38"/>
      <c r="N318" s="42"/>
      <c r="V318" s="4"/>
      <c r="W318" s="5"/>
      <c r="X318" s="5"/>
      <c r="AA318" s="6"/>
      <c r="AD318" s="5"/>
      <c r="AF318" s="5"/>
      <c r="AH318" s="5" t="s">
        <v>1032</v>
      </c>
    </row>
    <row r="319" spans="1:34" s="1" customFormat="1" ht="22.5" x14ac:dyDescent="0.2">
      <c r="A319" s="18"/>
      <c r="B319" s="40" t="s">
        <v>190</v>
      </c>
      <c r="C319" s="71" t="s">
        <v>191</v>
      </c>
      <c r="D319" s="71"/>
      <c r="E319" s="71"/>
      <c r="F319" s="38" t="s">
        <v>64</v>
      </c>
      <c r="G319" s="38" t="s">
        <v>192</v>
      </c>
      <c r="H319" s="38"/>
      <c r="I319" s="38" t="s">
        <v>192</v>
      </c>
      <c r="J319" s="41"/>
      <c r="K319" s="38"/>
      <c r="L319" s="41">
        <v>581.28</v>
      </c>
      <c r="M319" s="38"/>
      <c r="N319" s="42"/>
      <c r="V319" s="4" t="s">
        <v>1033</v>
      </c>
      <c r="W319" s="5"/>
      <c r="X319" s="5"/>
      <c r="AA319" s="6"/>
      <c r="AD319" s="5"/>
      <c r="AF319" s="5"/>
      <c r="AH319" s="5"/>
    </row>
    <row r="320" spans="1:34" s="1" customFormat="1" ht="12" x14ac:dyDescent="0.2">
      <c r="A320" s="33"/>
      <c r="B320" s="34"/>
      <c r="C320" s="72" t="s">
        <v>69</v>
      </c>
      <c r="D320" s="72"/>
      <c r="E320" s="72"/>
      <c r="F320" s="33"/>
      <c r="G320" s="33"/>
      <c r="H320" s="33"/>
      <c r="I320" s="33"/>
      <c r="J320" s="36"/>
      <c r="K320" s="33"/>
      <c r="L320" s="36">
        <v>8817.85</v>
      </c>
      <c r="M320" s="38"/>
      <c r="N320" s="37"/>
      <c r="V320" s="4"/>
      <c r="W320" s="5" t="s">
        <v>463</v>
      </c>
      <c r="X320" s="5"/>
      <c r="AA320" s="6"/>
      <c r="AD320" s="5"/>
      <c r="AF320" s="5"/>
      <c r="AH320" s="5"/>
    </row>
    <row r="321" spans="1:34" s="1" customFormat="1" ht="56.25" x14ac:dyDescent="0.2">
      <c r="A321" s="33" t="s">
        <v>316</v>
      </c>
      <c r="B321" s="34" t="s">
        <v>474</v>
      </c>
      <c r="C321" s="72" t="s">
        <v>475</v>
      </c>
      <c r="D321" s="72"/>
      <c r="E321" s="72"/>
      <c r="F321" s="33" t="s">
        <v>410</v>
      </c>
      <c r="G321" s="33"/>
      <c r="H321" s="33"/>
      <c r="I321" s="33" t="s">
        <v>1034</v>
      </c>
      <c r="J321" s="36"/>
      <c r="K321" s="33"/>
      <c r="L321" s="36"/>
      <c r="M321" s="33"/>
      <c r="N321" s="37"/>
      <c r="V321" s="4"/>
      <c r="W321" s="5"/>
      <c r="X321" s="5" t="s">
        <v>465</v>
      </c>
      <c r="AA321" s="6"/>
      <c r="AD321" s="5"/>
      <c r="AF321" s="5"/>
      <c r="AH321" s="5"/>
    </row>
    <row r="322" spans="1:34" s="1" customFormat="1" ht="12" x14ac:dyDescent="0.2">
      <c r="A322" s="18"/>
      <c r="B322" s="40" t="s">
        <v>42</v>
      </c>
      <c r="C322" s="71" t="s">
        <v>48</v>
      </c>
      <c r="D322" s="71"/>
      <c r="E322" s="71"/>
      <c r="F322" s="38"/>
      <c r="G322" s="38"/>
      <c r="H322" s="38"/>
      <c r="I322" s="38"/>
      <c r="J322" s="41">
        <v>246.01</v>
      </c>
      <c r="K322" s="38"/>
      <c r="L322" s="41">
        <v>418.07</v>
      </c>
      <c r="M322" s="38"/>
      <c r="N322" s="42"/>
      <c r="V322" s="4"/>
      <c r="W322" s="5"/>
      <c r="X322" s="5"/>
      <c r="Y322" s="2" t="s">
        <v>1035</v>
      </c>
      <c r="AA322" s="6"/>
      <c r="AD322" s="5"/>
      <c r="AF322" s="5"/>
      <c r="AH322" s="5"/>
    </row>
    <row r="323" spans="1:34" s="1" customFormat="1" ht="12" x14ac:dyDescent="0.2">
      <c r="A323" s="18"/>
      <c r="B323" s="40" t="s">
        <v>49</v>
      </c>
      <c r="C323" s="71" t="s">
        <v>50</v>
      </c>
      <c r="D323" s="71"/>
      <c r="E323" s="71"/>
      <c r="F323" s="38"/>
      <c r="G323" s="38"/>
      <c r="H323" s="38"/>
      <c r="I323" s="38"/>
      <c r="J323" s="41">
        <v>3803.39</v>
      </c>
      <c r="K323" s="38"/>
      <c r="L323" s="41">
        <v>6463.48</v>
      </c>
      <c r="M323" s="38"/>
      <c r="N323" s="42"/>
      <c r="V323" s="4"/>
      <c r="W323" s="5"/>
      <c r="X323" s="5"/>
      <c r="Z323" s="2" t="s">
        <v>48</v>
      </c>
      <c r="AA323" s="6"/>
      <c r="AD323" s="5"/>
      <c r="AF323" s="5"/>
      <c r="AH323" s="5"/>
    </row>
    <row r="324" spans="1:34" s="1" customFormat="1" ht="12" x14ac:dyDescent="0.2">
      <c r="A324" s="18"/>
      <c r="B324" s="40" t="s">
        <v>51</v>
      </c>
      <c r="C324" s="71" t="s">
        <v>52</v>
      </c>
      <c r="D324" s="71"/>
      <c r="E324" s="71"/>
      <c r="F324" s="38"/>
      <c r="G324" s="38"/>
      <c r="H324" s="38"/>
      <c r="I324" s="38"/>
      <c r="J324" s="41">
        <v>217.18</v>
      </c>
      <c r="K324" s="38"/>
      <c r="L324" s="41">
        <v>369.08</v>
      </c>
      <c r="M324" s="38"/>
      <c r="N324" s="42"/>
      <c r="V324" s="4"/>
      <c r="W324" s="5"/>
      <c r="X324" s="5"/>
      <c r="Z324" s="2" t="s">
        <v>50</v>
      </c>
      <c r="AA324" s="6"/>
      <c r="AD324" s="5"/>
      <c r="AF324" s="5"/>
      <c r="AH324" s="5"/>
    </row>
    <row r="325" spans="1:34" s="1" customFormat="1" ht="12" x14ac:dyDescent="0.2">
      <c r="A325" s="18"/>
      <c r="B325" s="40" t="s">
        <v>75</v>
      </c>
      <c r="C325" s="71" t="s">
        <v>104</v>
      </c>
      <c r="D325" s="71"/>
      <c r="E325" s="71"/>
      <c r="F325" s="38"/>
      <c r="G325" s="38"/>
      <c r="H325" s="38"/>
      <c r="I325" s="38"/>
      <c r="J325" s="41">
        <v>61</v>
      </c>
      <c r="K325" s="38"/>
      <c r="L325" s="41">
        <v>103.66</v>
      </c>
      <c r="M325" s="38"/>
      <c r="N325" s="42"/>
      <c r="V325" s="4"/>
      <c r="W325" s="5"/>
      <c r="X325" s="5"/>
      <c r="Z325" s="2" t="s">
        <v>52</v>
      </c>
      <c r="AA325" s="6"/>
      <c r="AD325" s="5"/>
      <c r="AF325" s="5"/>
      <c r="AH325" s="5"/>
    </row>
    <row r="326" spans="1:34" s="1" customFormat="1" ht="12" x14ac:dyDescent="0.2">
      <c r="A326" s="38"/>
      <c r="B326" s="43" t="s">
        <v>468</v>
      </c>
      <c r="C326" s="88" t="s">
        <v>469</v>
      </c>
      <c r="D326" s="88"/>
      <c r="E326" s="88"/>
      <c r="F326" s="44" t="s">
        <v>433</v>
      </c>
      <c r="G326" s="44" t="s">
        <v>231</v>
      </c>
      <c r="H326" s="44"/>
      <c r="I326" s="44" t="s">
        <v>231</v>
      </c>
      <c r="J326" s="40"/>
      <c r="K326" s="38"/>
      <c r="L326" s="41"/>
      <c r="M326" s="38"/>
      <c r="N326" s="40"/>
      <c r="V326" s="4"/>
      <c r="W326" s="5"/>
      <c r="X326" s="5"/>
      <c r="Z326" s="2" t="s">
        <v>104</v>
      </c>
      <c r="AA326" s="6"/>
      <c r="AD326" s="5"/>
      <c r="AF326" s="5"/>
      <c r="AH326" s="5"/>
    </row>
    <row r="327" spans="1:34" s="1" customFormat="1" ht="22.5" x14ac:dyDescent="0.2">
      <c r="A327" s="18"/>
      <c r="B327" s="40"/>
      <c r="C327" s="71" t="s">
        <v>53</v>
      </c>
      <c r="D327" s="71"/>
      <c r="E327" s="71"/>
      <c r="F327" s="38" t="s">
        <v>54</v>
      </c>
      <c r="G327" s="38" t="s">
        <v>476</v>
      </c>
      <c r="H327" s="38"/>
      <c r="I327" s="38" t="s">
        <v>1038</v>
      </c>
      <c r="J327" s="41"/>
      <c r="K327" s="38"/>
      <c r="L327" s="41"/>
      <c r="M327" s="38"/>
      <c r="N327" s="42"/>
      <c r="V327" s="4"/>
      <c r="W327" s="5"/>
      <c r="X327" s="5"/>
      <c r="AA327" s="6" t="s">
        <v>469</v>
      </c>
      <c r="AD327" s="5"/>
      <c r="AF327" s="5"/>
      <c r="AH327" s="5"/>
    </row>
    <row r="328" spans="1:34" s="1" customFormat="1" ht="12" x14ac:dyDescent="0.2">
      <c r="A328" s="18"/>
      <c r="B328" s="40"/>
      <c r="C328" s="71" t="s">
        <v>57</v>
      </c>
      <c r="D328" s="71"/>
      <c r="E328" s="71"/>
      <c r="F328" s="38" t="s">
        <v>54</v>
      </c>
      <c r="G328" s="38" t="s">
        <v>478</v>
      </c>
      <c r="H328" s="38"/>
      <c r="I328" s="38" t="s">
        <v>1039</v>
      </c>
      <c r="J328" s="41"/>
      <c r="K328" s="38"/>
      <c r="L328" s="41"/>
      <c r="M328" s="38"/>
      <c r="N328" s="42"/>
      <c r="V328" s="4"/>
      <c r="W328" s="5"/>
      <c r="X328" s="5"/>
      <c r="AA328" s="6"/>
      <c r="AB328" s="2" t="s">
        <v>53</v>
      </c>
      <c r="AD328" s="5"/>
      <c r="AF328" s="5"/>
      <c r="AH328" s="5"/>
    </row>
    <row r="329" spans="1:34" s="1" customFormat="1" ht="12" x14ac:dyDescent="0.2">
      <c r="A329" s="18"/>
      <c r="B329" s="40"/>
      <c r="C329" s="71" t="s">
        <v>60</v>
      </c>
      <c r="D329" s="71"/>
      <c r="E329" s="71"/>
      <c r="F329" s="38"/>
      <c r="G329" s="38"/>
      <c r="H329" s="38"/>
      <c r="I329" s="38"/>
      <c r="J329" s="41">
        <v>4110.3999999999996</v>
      </c>
      <c r="K329" s="38"/>
      <c r="L329" s="41">
        <v>6985.21</v>
      </c>
      <c r="M329" s="38"/>
      <c r="N329" s="42"/>
      <c r="V329" s="4"/>
      <c r="W329" s="5"/>
      <c r="X329" s="5"/>
      <c r="AA329" s="6"/>
      <c r="AB329" s="2" t="s">
        <v>57</v>
      </c>
      <c r="AD329" s="5"/>
      <c r="AF329" s="5"/>
      <c r="AH329" s="5"/>
    </row>
    <row r="330" spans="1:34" s="1" customFormat="1" ht="12" x14ac:dyDescent="0.2">
      <c r="A330" s="18"/>
      <c r="B330" s="40"/>
      <c r="C330" s="71" t="s">
        <v>61</v>
      </c>
      <c r="D330" s="71"/>
      <c r="E330" s="71"/>
      <c r="F330" s="38"/>
      <c r="G330" s="38"/>
      <c r="H330" s="38"/>
      <c r="I330" s="38"/>
      <c r="J330" s="41"/>
      <c r="K330" s="38"/>
      <c r="L330" s="41">
        <v>787.15</v>
      </c>
      <c r="M330" s="38"/>
      <c r="N330" s="42"/>
      <c r="V330" s="4"/>
      <c r="W330" s="5"/>
      <c r="X330" s="5"/>
      <c r="AA330" s="6"/>
      <c r="AC330" s="2" t="s">
        <v>60</v>
      </c>
      <c r="AD330" s="5"/>
      <c r="AF330" s="5"/>
      <c r="AH330" s="5"/>
    </row>
    <row r="331" spans="1:34" s="1" customFormat="1" ht="45" x14ac:dyDescent="0.2">
      <c r="A331" s="18"/>
      <c r="B331" s="40" t="s">
        <v>187</v>
      </c>
      <c r="C331" s="71" t="s">
        <v>188</v>
      </c>
      <c r="D331" s="71"/>
      <c r="E331" s="71"/>
      <c r="F331" s="38" t="s">
        <v>64</v>
      </c>
      <c r="G331" s="38" t="s">
        <v>189</v>
      </c>
      <c r="H331" s="38"/>
      <c r="I331" s="38" t="s">
        <v>189</v>
      </c>
      <c r="J331" s="41"/>
      <c r="K331" s="38"/>
      <c r="L331" s="41">
        <v>1157.1099999999999</v>
      </c>
      <c r="M331" s="38"/>
      <c r="N331" s="42"/>
      <c r="V331" s="4"/>
      <c r="W331" s="5"/>
      <c r="X331" s="5"/>
      <c r="AA331" s="6"/>
      <c r="AB331" s="2" t="s">
        <v>61</v>
      </c>
      <c r="AD331" s="5"/>
      <c r="AF331" s="5"/>
      <c r="AH331" s="5"/>
    </row>
    <row r="332" spans="1:34" s="1" customFormat="1" ht="22.5" x14ac:dyDescent="0.2">
      <c r="A332" s="18"/>
      <c r="B332" s="40" t="s">
        <v>190</v>
      </c>
      <c r="C332" s="71" t="s">
        <v>191</v>
      </c>
      <c r="D332" s="71"/>
      <c r="E332" s="71"/>
      <c r="F332" s="38" t="s">
        <v>64</v>
      </c>
      <c r="G332" s="38" t="s">
        <v>192</v>
      </c>
      <c r="H332" s="38"/>
      <c r="I332" s="38" t="s">
        <v>192</v>
      </c>
      <c r="J332" s="41"/>
      <c r="K332" s="38"/>
      <c r="L332" s="41">
        <v>747.79</v>
      </c>
      <c r="M332" s="38"/>
      <c r="N332" s="42"/>
      <c r="V332" s="4"/>
      <c r="W332" s="5"/>
      <c r="X332" s="5"/>
      <c r="AA332" s="6"/>
      <c r="AB332" s="2" t="s">
        <v>188</v>
      </c>
      <c r="AD332" s="5"/>
      <c r="AF332" s="5"/>
      <c r="AH332" s="5"/>
    </row>
    <row r="333" spans="1:34" s="1" customFormat="1" ht="12" x14ac:dyDescent="0.2">
      <c r="A333" s="33"/>
      <c r="B333" s="34"/>
      <c r="C333" s="72" t="s">
        <v>69</v>
      </c>
      <c r="D333" s="72"/>
      <c r="E333" s="72"/>
      <c r="F333" s="33"/>
      <c r="G333" s="33"/>
      <c r="H333" s="33"/>
      <c r="I333" s="33"/>
      <c r="J333" s="36"/>
      <c r="K333" s="33"/>
      <c r="L333" s="36">
        <v>8890.11</v>
      </c>
      <c r="M333" s="38"/>
      <c r="N333" s="37"/>
      <c r="V333" s="4"/>
      <c r="W333" s="5"/>
      <c r="X333" s="5"/>
      <c r="AA333" s="6"/>
      <c r="AB333" s="2" t="s">
        <v>191</v>
      </c>
      <c r="AD333" s="5"/>
      <c r="AF333" s="5"/>
      <c r="AH333" s="5"/>
    </row>
    <row r="334" spans="1:34" s="1" customFormat="1" ht="12" x14ac:dyDescent="0.2">
      <c r="A334" s="33" t="s">
        <v>319</v>
      </c>
      <c r="B334" s="34" t="s">
        <v>480</v>
      </c>
      <c r="C334" s="72" t="s">
        <v>481</v>
      </c>
      <c r="D334" s="72"/>
      <c r="E334" s="72"/>
      <c r="F334" s="33" t="s">
        <v>410</v>
      </c>
      <c r="G334" s="33"/>
      <c r="H334" s="33"/>
      <c r="I334" s="33" t="s">
        <v>1034</v>
      </c>
      <c r="J334" s="36"/>
      <c r="K334" s="33"/>
      <c r="L334" s="36"/>
      <c r="M334" s="33"/>
      <c r="N334" s="37"/>
      <c r="V334" s="4"/>
      <c r="W334" s="5"/>
      <c r="X334" s="5"/>
      <c r="AA334" s="6"/>
      <c r="AD334" s="5" t="s">
        <v>69</v>
      </c>
      <c r="AF334" s="5"/>
      <c r="AH334" s="5"/>
    </row>
    <row r="335" spans="1:34" s="1" customFormat="1" ht="56.25" x14ac:dyDescent="0.2">
      <c r="A335" s="29"/>
      <c r="B335" s="40"/>
      <c r="C335" s="71" t="s">
        <v>482</v>
      </c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V335" s="4"/>
      <c r="W335" s="5"/>
      <c r="X335" s="5" t="s">
        <v>475</v>
      </c>
      <c r="AA335" s="6"/>
      <c r="AD335" s="5"/>
      <c r="AF335" s="5"/>
      <c r="AH335" s="5"/>
    </row>
    <row r="336" spans="1:34" s="1" customFormat="1" ht="12" x14ac:dyDescent="0.2">
      <c r="A336" s="18"/>
      <c r="B336" s="40" t="s">
        <v>49</v>
      </c>
      <c r="C336" s="71" t="s">
        <v>50</v>
      </c>
      <c r="D336" s="71"/>
      <c r="E336" s="71"/>
      <c r="F336" s="38"/>
      <c r="G336" s="38"/>
      <c r="H336" s="38"/>
      <c r="I336" s="38"/>
      <c r="J336" s="41">
        <v>119.54</v>
      </c>
      <c r="K336" s="38" t="s">
        <v>117</v>
      </c>
      <c r="L336" s="41">
        <v>2031.46</v>
      </c>
      <c r="M336" s="38"/>
      <c r="N336" s="42"/>
      <c r="V336" s="4"/>
      <c r="W336" s="5"/>
      <c r="X336" s="5"/>
      <c r="Z336" s="2" t="s">
        <v>48</v>
      </c>
      <c r="AA336" s="6"/>
      <c r="AD336" s="5"/>
      <c r="AF336" s="5"/>
      <c r="AH336" s="5"/>
    </row>
    <row r="337" spans="1:34" s="1" customFormat="1" ht="12" x14ac:dyDescent="0.2">
      <c r="A337" s="18"/>
      <c r="B337" s="40" t="s">
        <v>51</v>
      </c>
      <c r="C337" s="71" t="s">
        <v>52</v>
      </c>
      <c r="D337" s="71"/>
      <c r="E337" s="71"/>
      <c r="F337" s="38"/>
      <c r="G337" s="38"/>
      <c r="H337" s="38"/>
      <c r="I337" s="38"/>
      <c r="J337" s="41">
        <v>5.78</v>
      </c>
      <c r="K337" s="38" t="s">
        <v>117</v>
      </c>
      <c r="L337" s="41">
        <v>98.23</v>
      </c>
      <c r="M337" s="38"/>
      <c r="N337" s="42"/>
      <c r="V337" s="4"/>
      <c r="W337" s="5"/>
      <c r="X337" s="5"/>
      <c r="Z337" s="2" t="s">
        <v>50</v>
      </c>
      <c r="AA337" s="6"/>
      <c r="AD337" s="5"/>
      <c r="AF337" s="5"/>
      <c r="AH337" s="5"/>
    </row>
    <row r="338" spans="1:34" s="1" customFormat="1" ht="12" x14ac:dyDescent="0.2">
      <c r="A338" s="38"/>
      <c r="B338" s="43" t="s">
        <v>468</v>
      </c>
      <c r="C338" s="88" t="s">
        <v>469</v>
      </c>
      <c r="D338" s="88"/>
      <c r="E338" s="88"/>
      <c r="F338" s="44" t="s">
        <v>433</v>
      </c>
      <c r="G338" s="44" t="s">
        <v>231</v>
      </c>
      <c r="H338" s="44" t="s">
        <v>117</v>
      </c>
      <c r="I338" s="44" t="s">
        <v>231</v>
      </c>
      <c r="J338" s="40"/>
      <c r="K338" s="38"/>
      <c r="L338" s="41"/>
      <c r="M338" s="38"/>
      <c r="N338" s="40"/>
      <c r="V338" s="4"/>
      <c r="W338" s="5"/>
      <c r="X338" s="5"/>
      <c r="Z338" s="2" t="s">
        <v>52</v>
      </c>
      <c r="AA338" s="6"/>
      <c r="AD338" s="5"/>
      <c r="AF338" s="5"/>
      <c r="AH338" s="5"/>
    </row>
    <row r="339" spans="1:34" s="1" customFormat="1" ht="12" x14ac:dyDescent="0.2">
      <c r="A339" s="18"/>
      <c r="B339" s="40"/>
      <c r="C339" s="71" t="s">
        <v>57</v>
      </c>
      <c r="D339" s="71"/>
      <c r="E339" s="71"/>
      <c r="F339" s="38" t="s">
        <v>54</v>
      </c>
      <c r="G339" s="38" t="s">
        <v>483</v>
      </c>
      <c r="H339" s="38" t="s">
        <v>117</v>
      </c>
      <c r="I339" s="38" t="s">
        <v>1040</v>
      </c>
      <c r="J339" s="41"/>
      <c r="K339" s="38"/>
      <c r="L339" s="41"/>
      <c r="M339" s="38"/>
      <c r="N339" s="42"/>
      <c r="V339" s="4"/>
      <c r="W339" s="5"/>
      <c r="X339" s="5"/>
      <c r="Z339" s="2" t="s">
        <v>104</v>
      </c>
      <c r="AA339" s="6"/>
      <c r="AD339" s="5"/>
      <c r="AF339" s="5"/>
      <c r="AH339" s="5"/>
    </row>
    <row r="340" spans="1:34" s="1" customFormat="1" ht="22.5" x14ac:dyDescent="0.2">
      <c r="A340" s="18"/>
      <c r="B340" s="40"/>
      <c r="C340" s="71" t="s">
        <v>60</v>
      </c>
      <c r="D340" s="71"/>
      <c r="E340" s="71"/>
      <c r="F340" s="38"/>
      <c r="G340" s="38"/>
      <c r="H340" s="38"/>
      <c r="I340" s="38"/>
      <c r="J340" s="41">
        <v>119.54</v>
      </c>
      <c r="K340" s="38"/>
      <c r="L340" s="41">
        <v>2031.46</v>
      </c>
      <c r="M340" s="38"/>
      <c r="N340" s="42"/>
      <c r="V340" s="4"/>
      <c r="W340" s="5"/>
      <c r="X340" s="5"/>
      <c r="AA340" s="6" t="s">
        <v>469</v>
      </c>
      <c r="AD340" s="5"/>
      <c r="AF340" s="5"/>
      <c r="AH340" s="5"/>
    </row>
    <row r="341" spans="1:34" s="1" customFormat="1" ht="12" x14ac:dyDescent="0.2">
      <c r="A341" s="18"/>
      <c r="B341" s="40"/>
      <c r="C341" s="71" t="s">
        <v>61</v>
      </c>
      <c r="D341" s="71"/>
      <c r="E341" s="71"/>
      <c r="F341" s="38"/>
      <c r="G341" s="38"/>
      <c r="H341" s="38"/>
      <c r="I341" s="38"/>
      <c r="J341" s="41"/>
      <c r="K341" s="38"/>
      <c r="L341" s="41">
        <v>98.23</v>
      </c>
      <c r="M341" s="38"/>
      <c r="N341" s="42"/>
      <c r="V341" s="4"/>
      <c r="W341" s="5"/>
      <c r="X341" s="5"/>
      <c r="AA341" s="6"/>
      <c r="AB341" s="2" t="s">
        <v>53</v>
      </c>
      <c r="AD341" s="5"/>
      <c r="AF341" s="5"/>
      <c r="AH341" s="5"/>
    </row>
    <row r="342" spans="1:34" s="1" customFormat="1" ht="45" x14ac:dyDescent="0.2">
      <c r="A342" s="18"/>
      <c r="B342" s="40" t="s">
        <v>187</v>
      </c>
      <c r="C342" s="71" t="s">
        <v>188</v>
      </c>
      <c r="D342" s="71"/>
      <c r="E342" s="71"/>
      <c r="F342" s="38" t="s">
        <v>64</v>
      </c>
      <c r="G342" s="38" t="s">
        <v>189</v>
      </c>
      <c r="H342" s="38"/>
      <c r="I342" s="38" t="s">
        <v>189</v>
      </c>
      <c r="J342" s="41"/>
      <c r="K342" s="38"/>
      <c r="L342" s="41">
        <v>144.4</v>
      </c>
      <c r="M342" s="38"/>
      <c r="N342" s="42"/>
      <c r="V342" s="4"/>
      <c r="W342" s="5"/>
      <c r="X342" s="5"/>
      <c r="AA342" s="6"/>
      <c r="AB342" s="2" t="s">
        <v>57</v>
      </c>
      <c r="AD342" s="5"/>
      <c r="AF342" s="5"/>
      <c r="AH342" s="5"/>
    </row>
    <row r="343" spans="1:34" s="1" customFormat="1" ht="22.5" x14ac:dyDescent="0.2">
      <c r="A343" s="18"/>
      <c r="B343" s="40" t="s">
        <v>190</v>
      </c>
      <c r="C343" s="71" t="s">
        <v>191</v>
      </c>
      <c r="D343" s="71"/>
      <c r="E343" s="71"/>
      <c r="F343" s="38" t="s">
        <v>64</v>
      </c>
      <c r="G343" s="38" t="s">
        <v>192</v>
      </c>
      <c r="H343" s="38"/>
      <c r="I343" s="38" t="s">
        <v>192</v>
      </c>
      <c r="J343" s="41"/>
      <c r="K343" s="38"/>
      <c r="L343" s="41">
        <v>93.32</v>
      </c>
      <c r="M343" s="38"/>
      <c r="N343" s="42"/>
      <c r="V343" s="4"/>
      <c r="W343" s="5"/>
      <c r="X343" s="5"/>
      <c r="AA343" s="6"/>
      <c r="AC343" s="2" t="s">
        <v>60</v>
      </c>
      <c r="AD343" s="5"/>
      <c r="AF343" s="5"/>
      <c r="AH343" s="5"/>
    </row>
    <row r="344" spans="1:34" s="1" customFormat="1" ht="12" x14ac:dyDescent="0.2">
      <c r="A344" s="33"/>
      <c r="B344" s="34"/>
      <c r="C344" s="72" t="s">
        <v>69</v>
      </c>
      <c r="D344" s="72"/>
      <c r="E344" s="72"/>
      <c r="F344" s="33"/>
      <c r="G344" s="33"/>
      <c r="H344" s="33"/>
      <c r="I344" s="33"/>
      <c r="J344" s="36"/>
      <c r="K344" s="33"/>
      <c r="L344" s="36">
        <v>2269.1799999999998</v>
      </c>
      <c r="M344" s="38"/>
      <c r="N344" s="37"/>
      <c r="V344" s="4"/>
      <c r="W344" s="5"/>
      <c r="X344" s="5"/>
      <c r="AA344" s="6"/>
      <c r="AB344" s="2" t="s">
        <v>61</v>
      </c>
      <c r="AD344" s="5"/>
      <c r="AF344" s="5"/>
      <c r="AH344" s="5"/>
    </row>
    <row r="345" spans="1:34" s="1" customFormat="1" ht="12" x14ac:dyDescent="0.2">
      <c r="A345" s="33" t="s">
        <v>180</v>
      </c>
      <c r="B345" s="34" t="s">
        <v>485</v>
      </c>
      <c r="C345" s="72" t="s">
        <v>486</v>
      </c>
      <c r="D345" s="72"/>
      <c r="E345" s="72"/>
      <c r="F345" s="33" t="s">
        <v>433</v>
      </c>
      <c r="G345" s="33"/>
      <c r="H345" s="33"/>
      <c r="I345" s="33" t="s">
        <v>1041</v>
      </c>
      <c r="J345" s="36">
        <v>183.26</v>
      </c>
      <c r="K345" s="33"/>
      <c r="L345" s="36">
        <v>156961.75</v>
      </c>
      <c r="M345" s="33"/>
      <c r="N345" s="37"/>
      <c r="V345" s="4"/>
      <c r="W345" s="5"/>
      <c r="X345" s="5"/>
      <c r="AA345" s="6"/>
      <c r="AB345" s="2" t="s">
        <v>188</v>
      </c>
      <c r="AD345" s="5"/>
      <c r="AF345" s="5"/>
      <c r="AH345" s="5"/>
    </row>
    <row r="346" spans="1:34" s="1" customFormat="1" ht="12" x14ac:dyDescent="0.2">
      <c r="A346" s="33"/>
      <c r="B346" s="34"/>
      <c r="C346" s="23" t="s">
        <v>240</v>
      </c>
      <c r="D346" s="45"/>
      <c r="E346" s="45"/>
      <c r="F346" s="33"/>
      <c r="G346" s="33"/>
      <c r="H346" s="33"/>
      <c r="I346" s="33"/>
      <c r="J346" s="36"/>
      <c r="K346" s="33"/>
      <c r="L346" s="36"/>
      <c r="M346" s="46"/>
      <c r="N346" s="37"/>
      <c r="V346" s="4"/>
      <c r="W346" s="5"/>
      <c r="X346" s="5"/>
      <c r="AA346" s="6"/>
      <c r="AB346" s="2" t="s">
        <v>191</v>
      </c>
      <c r="AD346" s="5"/>
      <c r="AF346" s="5"/>
      <c r="AH346" s="5"/>
    </row>
    <row r="347" spans="1:34" s="1" customFormat="1" ht="12" x14ac:dyDescent="0.2">
      <c r="A347" s="38"/>
      <c r="B347" s="39"/>
      <c r="C347" s="71" t="s">
        <v>1042</v>
      </c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V347" s="4"/>
      <c r="W347" s="5"/>
      <c r="X347" s="5"/>
      <c r="AA347" s="6"/>
      <c r="AD347" s="5" t="s">
        <v>69</v>
      </c>
      <c r="AF347" s="5"/>
      <c r="AH347" s="5"/>
    </row>
    <row r="348" spans="1:34" s="1" customFormat="1" ht="33.75" x14ac:dyDescent="0.2">
      <c r="A348" s="89" t="s">
        <v>489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V348" s="4"/>
      <c r="W348" s="5"/>
      <c r="X348" s="5" t="s">
        <v>481</v>
      </c>
      <c r="AA348" s="6"/>
      <c r="AD348" s="5"/>
      <c r="AF348" s="5"/>
      <c r="AH348" s="5"/>
    </row>
    <row r="349" spans="1:34" s="1" customFormat="1" ht="12" x14ac:dyDescent="0.2">
      <c r="A349" s="33" t="s">
        <v>322</v>
      </c>
      <c r="B349" s="34" t="s">
        <v>490</v>
      </c>
      <c r="C349" s="72" t="s">
        <v>491</v>
      </c>
      <c r="D349" s="72"/>
      <c r="E349" s="72"/>
      <c r="F349" s="33" t="s">
        <v>195</v>
      </c>
      <c r="G349" s="33"/>
      <c r="H349" s="33"/>
      <c r="I349" s="33" t="s">
        <v>1043</v>
      </c>
      <c r="J349" s="36"/>
      <c r="K349" s="33"/>
      <c r="L349" s="36"/>
      <c r="M349" s="33"/>
      <c r="N349" s="37"/>
      <c r="V349" s="4"/>
      <c r="W349" s="5"/>
      <c r="X349" s="5"/>
      <c r="AA349" s="6"/>
      <c r="AD349" s="5"/>
      <c r="AE349" s="2" t="s">
        <v>482</v>
      </c>
      <c r="AF349" s="5"/>
      <c r="AH349" s="5"/>
    </row>
    <row r="350" spans="1:34" s="1" customFormat="1" ht="12" x14ac:dyDescent="0.2">
      <c r="A350" s="38"/>
      <c r="B350" s="39"/>
      <c r="C350" s="71" t="s">
        <v>1044</v>
      </c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V350" s="4"/>
      <c r="W350" s="5"/>
      <c r="X350" s="5"/>
      <c r="Z350" s="2" t="s">
        <v>50</v>
      </c>
      <c r="AA350" s="6"/>
      <c r="AD350" s="5"/>
      <c r="AF350" s="5"/>
      <c r="AH350" s="5"/>
    </row>
    <row r="351" spans="1:34" s="1" customFormat="1" ht="12" x14ac:dyDescent="0.2">
      <c r="A351" s="18"/>
      <c r="B351" s="40" t="s">
        <v>49</v>
      </c>
      <c r="C351" s="71" t="s">
        <v>50</v>
      </c>
      <c r="D351" s="71"/>
      <c r="E351" s="71"/>
      <c r="F351" s="38"/>
      <c r="G351" s="38"/>
      <c r="H351" s="38"/>
      <c r="I351" s="38"/>
      <c r="J351" s="41">
        <v>39.1</v>
      </c>
      <c r="K351" s="38"/>
      <c r="L351" s="41">
        <v>42.4</v>
      </c>
      <c r="M351" s="38"/>
      <c r="N351" s="42"/>
      <c r="V351" s="4"/>
      <c r="W351" s="5"/>
      <c r="X351" s="5"/>
      <c r="Z351" s="2" t="s">
        <v>52</v>
      </c>
      <c r="AA351" s="6"/>
      <c r="AD351" s="5"/>
      <c r="AF351" s="5"/>
      <c r="AH351" s="5"/>
    </row>
    <row r="352" spans="1:34" s="1" customFormat="1" ht="22.5" x14ac:dyDescent="0.2">
      <c r="A352" s="18"/>
      <c r="B352" s="40" t="s">
        <v>51</v>
      </c>
      <c r="C352" s="71" t="s">
        <v>52</v>
      </c>
      <c r="D352" s="71"/>
      <c r="E352" s="71"/>
      <c r="F352" s="38"/>
      <c r="G352" s="38"/>
      <c r="H352" s="38"/>
      <c r="I352" s="38"/>
      <c r="J352" s="41">
        <v>7.15</v>
      </c>
      <c r="K352" s="38"/>
      <c r="L352" s="41">
        <v>7.75</v>
      </c>
      <c r="M352" s="38"/>
      <c r="N352" s="42"/>
      <c r="V352" s="4"/>
      <c r="W352" s="5"/>
      <c r="X352" s="5"/>
      <c r="AA352" s="6" t="s">
        <v>469</v>
      </c>
      <c r="AD352" s="5"/>
      <c r="AF352" s="5"/>
      <c r="AH352" s="5"/>
    </row>
    <row r="353" spans="1:34" s="1" customFormat="1" ht="12" x14ac:dyDescent="0.2">
      <c r="A353" s="38"/>
      <c r="B353" s="43" t="s">
        <v>494</v>
      </c>
      <c r="C353" s="88" t="s">
        <v>495</v>
      </c>
      <c r="D353" s="88"/>
      <c r="E353" s="88"/>
      <c r="F353" s="44" t="s">
        <v>195</v>
      </c>
      <c r="G353" s="44" t="s">
        <v>496</v>
      </c>
      <c r="H353" s="44"/>
      <c r="I353" s="44" t="s">
        <v>1045</v>
      </c>
      <c r="J353" s="40"/>
      <c r="K353" s="38"/>
      <c r="L353" s="41"/>
      <c r="M353" s="38"/>
      <c r="N353" s="40"/>
      <c r="V353" s="4"/>
      <c r="W353" s="5"/>
      <c r="X353" s="5"/>
      <c r="AA353" s="6"/>
      <c r="AB353" s="2" t="s">
        <v>57</v>
      </c>
      <c r="AD353" s="5"/>
      <c r="AF353" s="5"/>
      <c r="AH353" s="5"/>
    </row>
    <row r="354" spans="1:34" s="1" customFormat="1" ht="12" x14ac:dyDescent="0.2">
      <c r="A354" s="18"/>
      <c r="B354" s="40"/>
      <c r="C354" s="71" t="s">
        <v>57</v>
      </c>
      <c r="D354" s="71"/>
      <c r="E354" s="71"/>
      <c r="F354" s="38" t="s">
        <v>54</v>
      </c>
      <c r="G354" s="38" t="s">
        <v>498</v>
      </c>
      <c r="H354" s="38"/>
      <c r="I354" s="38" t="s">
        <v>1046</v>
      </c>
      <c r="J354" s="41"/>
      <c r="K354" s="38"/>
      <c r="L354" s="41"/>
      <c r="M354" s="38"/>
      <c r="N354" s="42"/>
      <c r="V354" s="4"/>
      <c r="W354" s="5"/>
      <c r="X354" s="5"/>
      <c r="AA354" s="6"/>
      <c r="AC354" s="2" t="s">
        <v>60</v>
      </c>
      <c r="AD354" s="5"/>
      <c r="AF354" s="5"/>
      <c r="AH354" s="5"/>
    </row>
    <row r="355" spans="1:34" s="1" customFormat="1" ht="12" x14ac:dyDescent="0.2">
      <c r="A355" s="18"/>
      <c r="B355" s="40"/>
      <c r="C355" s="71" t="s">
        <v>60</v>
      </c>
      <c r="D355" s="71"/>
      <c r="E355" s="71"/>
      <c r="F355" s="38"/>
      <c r="G355" s="38"/>
      <c r="H355" s="38"/>
      <c r="I355" s="38"/>
      <c r="J355" s="41">
        <v>39.1</v>
      </c>
      <c r="K355" s="38"/>
      <c r="L355" s="41">
        <v>42.4</v>
      </c>
      <c r="M355" s="38"/>
      <c r="N355" s="42"/>
      <c r="V355" s="4"/>
      <c r="W355" s="5"/>
      <c r="X355" s="5"/>
      <c r="AA355" s="6"/>
      <c r="AB355" s="2" t="s">
        <v>61</v>
      </c>
      <c r="AD355" s="5"/>
      <c r="AF355" s="5"/>
      <c r="AH355" s="5"/>
    </row>
    <row r="356" spans="1:34" s="1" customFormat="1" ht="12" x14ac:dyDescent="0.2">
      <c r="A356" s="18"/>
      <c r="B356" s="40"/>
      <c r="C356" s="71" t="s">
        <v>61</v>
      </c>
      <c r="D356" s="71"/>
      <c r="E356" s="71"/>
      <c r="F356" s="38"/>
      <c r="G356" s="38"/>
      <c r="H356" s="38"/>
      <c r="I356" s="38"/>
      <c r="J356" s="41"/>
      <c r="K356" s="38"/>
      <c r="L356" s="41">
        <v>7.75</v>
      </c>
      <c r="M356" s="38"/>
      <c r="N356" s="42"/>
      <c r="V356" s="4"/>
      <c r="W356" s="5"/>
      <c r="X356" s="5"/>
      <c r="AA356" s="6"/>
      <c r="AB356" s="2" t="s">
        <v>188</v>
      </c>
      <c r="AD356" s="5"/>
      <c r="AF356" s="5"/>
      <c r="AH356" s="5"/>
    </row>
    <row r="357" spans="1:34" s="1" customFormat="1" ht="45" x14ac:dyDescent="0.2">
      <c r="A357" s="18"/>
      <c r="B357" s="40" t="s">
        <v>187</v>
      </c>
      <c r="C357" s="71" t="s">
        <v>188</v>
      </c>
      <c r="D357" s="71"/>
      <c r="E357" s="71"/>
      <c r="F357" s="38" t="s">
        <v>64</v>
      </c>
      <c r="G357" s="38" t="s">
        <v>189</v>
      </c>
      <c r="H357" s="38"/>
      <c r="I357" s="38" t="s">
        <v>189</v>
      </c>
      <c r="J357" s="41"/>
      <c r="K357" s="38"/>
      <c r="L357" s="41">
        <v>11.39</v>
      </c>
      <c r="M357" s="38"/>
      <c r="N357" s="42"/>
      <c r="V357" s="4"/>
      <c r="W357" s="5"/>
      <c r="X357" s="5"/>
      <c r="AA357" s="6"/>
      <c r="AB357" s="2" t="s">
        <v>191</v>
      </c>
      <c r="AD357" s="5"/>
      <c r="AF357" s="5"/>
      <c r="AH357" s="5"/>
    </row>
    <row r="358" spans="1:34" s="1" customFormat="1" ht="22.5" x14ac:dyDescent="0.2">
      <c r="A358" s="18"/>
      <c r="B358" s="40" t="s">
        <v>190</v>
      </c>
      <c r="C358" s="71" t="s">
        <v>191</v>
      </c>
      <c r="D358" s="71"/>
      <c r="E358" s="71"/>
      <c r="F358" s="38" t="s">
        <v>64</v>
      </c>
      <c r="G358" s="38" t="s">
        <v>192</v>
      </c>
      <c r="H358" s="38"/>
      <c r="I358" s="38" t="s">
        <v>192</v>
      </c>
      <c r="J358" s="41"/>
      <c r="K358" s="38"/>
      <c r="L358" s="41">
        <v>7.36</v>
      </c>
      <c r="M358" s="38"/>
      <c r="N358" s="42"/>
      <c r="V358" s="4"/>
      <c r="W358" s="5"/>
      <c r="X358" s="5"/>
      <c r="AA358" s="6"/>
      <c r="AD358" s="5" t="s">
        <v>69</v>
      </c>
      <c r="AF358" s="5"/>
      <c r="AH358" s="5"/>
    </row>
    <row r="359" spans="1:34" s="1" customFormat="1" ht="45" x14ac:dyDescent="0.2">
      <c r="A359" s="33"/>
      <c r="B359" s="34"/>
      <c r="C359" s="72" t="s">
        <v>69</v>
      </c>
      <c r="D359" s="72"/>
      <c r="E359" s="72"/>
      <c r="F359" s="33"/>
      <c r="G359" s="33"/>
      <c r="H359" s="33"/>
      <c r="I359" s="33"/>
      <c r="J359" s="36"/>
      <c r="K359" s="33"/>
      <c r="L359" s="36">
        <v>61.15</v>
      </c>
      <c r="M359" s="38"/>
      <c r="N359" s="37"/>
      <c r="V359" s="4"/>
      <c r="W359" s="5"/>
      <c r="X359" s="5" t="s">
        <v>486</v>
      </c>
      <c r="AA359" s="6"/>
      <c r="AD359" s="5"/>
      <c r="AF359" s="5"/>
      <c r="AH359" s="5"/>
    </row>
    <row r="360" spans="1:34" s="1" customFormat="1" ht="21" x14ac:dyDescent="0.2">
      <c r="A360" s="33" t="s">
        <v>323</v>
      </c>
      <c r="B360" s="34" t="s">
        <v>500</v>
      </c>
      <c r="C360" s="72" t="s">
        <v>501</v>
      </c>
      <c r="D360" s="72"/>
      <c r="E360" s="72"/>
      <c r="F360" s="33" t="s">
        <v>195</v>
      </c>
      <c r="G360" s="33"/>
      <c r="H360" s="33"/>
      <c r="I360" s="33" t="s">
        <v>1045</v>
      </c>
      <c r="J360" s="36">
        <v>31697.67</v>
      </c>
      <c r="K360" s="33"/>
      <c r="L360" s="36">
        <v>3885.95</v>
      </c>
      <c r="M360" s="33" t="s">
        <v>151</v>
      </c>
      <c r="N360" s="37">
        <v>35401</v>
      </c>
      <c r="V360" s="4"/>
      <c r="W360" s="5"/>
      <c r="X360" s="5"/>
      <c r="AA360" s="6"/>
      <c r="AD360" s="5"/>
      <c r="AF360" s="5"/>
      <c r="AH360" s="5"/>
    </row>
    <row r="361" spans="1:34" s="1" customFormat="1" ht="12" x14ac:dyDescent="0.2">
      <c r="A361" s="33"/>
      <c r="B361" s="34"/>
      <c r="C361" s="23" t="s">
        <v>197</v>
      </c>
      <c r="D361" s="45"/>
      <c r="E361" s="45"/>
      <c r="F361" s="33"/>
      <c r="G361" s="33"/>
      <c r="H361" s="33"/>
      <c r="I361" s="33"/>
      <c r="J361" s="36"/>
      <c r="K361" s="33"/>
      <c r="L361" s="36"/>
      <c r="M361" s="46"/>
      <c r="N361" s="37"/>
      <c r="V361" s="4"/>
      <c r="W361" s="5"/>
      <c r="X361" s="5"/>
      <c r="Y361" s="2" t="s">
        <v>1042</v>
      </c>
      <c r="AA361" s="6"/>
      <c r="AD361" s="5"/>
      <c r="AF361" s="5"/>
      <c r="AH361" s="5"/>
    </row>
    <row r="362" spans="1:34" s="1" customFormat="1" ht="12" x14ac:dyDescent="0.2">
      <c r="A362" s="33" t="s">
        <v>338</v>
      </c>
      <c r="B362" s="34" t="s">
        <v>502</v>
      </c>
      <c r="C362" s="72" t="s">
        <v>503</v>
      </c>
      <c r="D362" s="72"/>
      <c r="E362" s="72"/>
      <c r="F362" s="33" t="s">
        <v>410</v>
      </c>
      <c r="G362" s="33"/>
      <c r="H362" s="33"/>
      <c r="I362" s="33" t="s">
        <v>1047</v>
      </c>
      <c r="J362" s="36"/>
      <c r="K362" s="33"/>
      <c r="L362" s="36"/>
      <c r="M362" s="33"/>
      <c r="N362" s="37"/>
      <c r="V362" s="4"/>
      <c r="W362" s="5" t="s">
        <v>489</v>
      </c>
      <c r="X362" s="5"/>
      <c r="AA362" s="6"/>
      <c r="AD362" s="5"/>
      <c r="AF362" s="5"/>
      <c r="AH362" s="5"/>
    </row>
    <row r="363" spans="1:34" s="1" customFormat="1" ht="12" x14ac:dyDescent="0.2">
      <c r="A363" s="38"/>
      <c r="B363" s="39"/>
      <c r="C363" s="71" t="s">
        <v>1048</v>
      </c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V363" s="4"/>
      <c r="W363" s="5"/>
      <c r="X363" s="5" t="s">
        <v>491</v>
      </c>
      <c r="AA363" s="6"/>
      <c r="AD363" s="5"/>
      <c r="AF363" s="5"/>
      <c r="AH363" s="5"/>
    </row>
    <row r="364" spans="1:34" s="1" customFormat="1" ht="12" x14ac:dyDescent="0.2">
      <c r="A364" s="18"/>
      <c r="B364" s="40" t="s">
        <v>42</v>
      </c>
      <c r="C364" s="71" t="s">
        <v>48</v>
      </c>
      <c r="D364" s="71"/>
      <c r="E364" s="71"/>
      <c r="F364" s="38"/>
      <c r="G364" s="38"/>
      <c r="H364" s="38"/>
      <c r="I364" s="38"/>
      <c r="J364" s="41">
        <v>182.32</v>
      </c>
      <c r="K364" s="38"/>
      <c r="L364" s="41">
        <v>282.41000000000003</v>
      </c>
      <c r="M364" s="38"/>
      <c r="N364" s="42"/>
      <c r="V364" s="4"/>
      <c r="W364" s="5"/>
      <c r="X364" s="5"/>
      <c r="Y364" s="2" t="s">
        <v>1044</v>
      </c>
      <c r="AA364" s="6"/>
      <c r="AD364" s="5"/>
      <c r="AF364" s="5"/>
      <c r="AH364" s="5"/>
    </row>
    <row r="365" spans="1:34" s="1" customFormat="1" ht="12" x14ac:dyDescent="0.2">
      <c r="A365" s="18"/>
      <c r="B365" s="40" t="s">
        <v>49</v>
      </c>
      <c r="C365" s="71" t="s">
        <v>50</v>
      </c>
      <c r="D365" s="71"/>
      <c r="E365" s="71"/>
      <c r="F365" s="38"/>
      <c r="G365" s="38"/>
      <c r="H365" s="38"/>
      <c r="I365" s="38"/>
      <c r="J365" s="41">
        <v>7479.03</v>
      </c>
      <c r="K365" s="38"/>
      <c r="L365" s="41">
        <v>11585.02</v>
      </c>
      <c r="M365" s="38"/>
      <c r="N365" s="42"/>
      <c r="V365" s="4"/>
      <c r="W365" s="5"/>
      <c r="X365" s="5"/>
      <c r="Z365" s="2" t="s">
        <v>50</v>
      </c>
      <c r="AA365" s="6"/>
      <c r="AD365" s="5"/>
      <c r="AF365" s="5"/>
      <c r="AH365" s="5"/>
    </row>
    <row r="366" spans="1:34" s="1" customFormat="1" ht="12" x14ac:dyDescent="0.2">
      <c r="A366" s="18"/>
      <c r="B366" s="40" t="s">
        <v>51</v>
      </c>
      <c r="C366" s="71" t="s">
        <v>52</v>
      </c>
      <c r="D366" s="71"/>
      <c r="E366" s="71"/>
      <c r="F366" s="38"/>
      <c r="G366" s="38"/>
      <c r="H366" s="38"/>
      <c r="I366" s="38"/>
      <c r="J366" s="41">
        <v>234.46</v>
      </c>
      <c r="K366" s="38"/>
      <c r="L366" s="41">
        <v>363.18</v>
      </c>
      <c r="M366" s="38"/>
      <c r="N366" s="42"/>
      <c r="V366" s="4"/>
      <c r="W366" s="5"/>
      <c r="X366" s="5"/>
      <c r="Z366" s="2" t="s">
        <v>52</v>
      </c>
      <c r="AA366" s="6"/>
      <c r="AD366" s="5"/>
      <c r="AF366" s="5"/>
      <c r="AH366" s="5"/>
    </row>
    <row r="367" spans="1:34" s="1" customFormat="1" ht="12" x14ac:dyDescent="0.2">
      <c r="A367" s="18"/>
      <c r="B367" s="40" t="s">
        <v>75</v>
      </c>
      <c r="C367" s="71" t="s">
        <v>104</v>
      </c>
      <c r="D367" s="71"/>
      <c r="E367" s="71"/>
      <c r="F367" s="38"/>
      <c r="G367" s="38"/>
      <c r="H367" s="38"/>
      <c r="I367" s="38"/>
      <c r="J367" s="41">
        <v>874.78</v>
      </c>
      <c r="K367" s="38"/>
      <c r="L367" s="41">
        <v>1355.03</v>
      </c>
      <c r="M367" s="38"/>
      <c r="N367" s="42"/>
      <c r="V367" s="4"/>
      <c r="W367" s="5"/>
      <c r="X367" s="5"/>
      <c r="AA367" s="6" t="s">
        <v>495</v>
      </c>
      <c r="AD367" s="5"/>
      <c r="AF367" s="5"/>
      <c r="AH367" s="5"/>
    </row>
    <row r="368" spans="1:34" s="1" customFormat="1" ht="12" x14ac:dyDescent="0.2">
      <c r="A368" s="38"/>
      <c r="B368" s="43" t="s">
        <v>506</v>
      </c>
      <c r="C368" s="88" t="s">
        <v>507</v>
      </c>
      <c r="D368" s="88"/>
      <c r="E368" s="88"/>
      <c r="F368" s="44" t="s">
        <v>195</v>
      </c>
      <c r="G368" s="44" t="s">
        <v>231</v>
      </c>
      <c r="H368" s="44"/>
      <c r="I368" s="44" t="s">
        <v>231</v>
      </c>
      <c r="J368" s="40"/>
      <c r="K368" s="38"/>
      <c r="L368" s="41"/>
      <c r="M368" s="38"/>
      <c r="N368" s="40"/>
      <c r="V368" s="4"/>
      <c r="W368" s="5"/>
      <c r="X368" s="5"/>
      <c r="AA368" s="6"/>
      <c r="AB368" s="2" t="s">
        <v>57</v>
      </c>
      <c r="AD368" s="5"/>
      <c r="AF368" s="5"/>
      <c r="AH368" s="5"/>
    </row>
    <row r="369" spans="1:34" s="1" customFormat="1" ht="12" x14ac:dyDescent="0.2">
      <c r="A369" s="18"/>
      <c r="B369" s="40"/>
      <c r="C369" s="71" t="s">
        <v>53</v>
      </c>
      <c r="D369" s="71"/>
      <c r="E369" s="71"/>
      <c r="F369" s="38" t="s">
        <v>54</v>
      </c>
      <c r="G369" s="38" t="s">
        <v>508</v>
      </c>
      <c r="H369" s="38"/>
      <c r="I369" s="38" t="s">
        <v>1049</v>
      </c>
      <c r="J369" s="41"/>
      <c r="K369" s="38"/>
      <c r="L369" s="41"/>
      <c r="M369" s="38"/>
      <c r="N369" s="42"/>
      <c r="V369" s="4"/>
      <c r="W369" s="5"/>
      <c r="X369" s="5"/>
      <c r="AA369" s="6"/>
      <c r="AC369" s="2" t="s">
        <v>60</v>
      </c>
      <c r="AD369" s="5"/>
      <c r="AF369" s="5"/>
      <c r="AH369" s="5"/>
    </row>
    <row r="370" spans="1:34" s="1" customFormat="1" ht="12" x14ac:dyDescent="0.2">
      <c r="A370" s="18"/>
      <c r="B370" s="40"/>
      <c r="C370" s="71" t="s">
        <v>57</v>
      </c>
      <c r="D370" s="71"/>
      <c r="E370" s="71"/>
      <c r="F370" s="38" t="s">
        <v>54</v>
      </c>
      <c r="G370" s="38" t="s">
        <v>510</v>
      </c>
      <c r="H370" s="38"/>
      <c r="I370" s="38" t="s">
        <v>1050</v>
      </c>
      <c r="J370" s="41"/>
      <c r="K370" s="38"/>
      <c r="L370" s="41"/>
      <c r="M370" s="38"/>
      <c r="N370" s="42"/>
      <c r="V370" s="4"/>
      <c r="W370" s="5"/>
      <c r="X370" s="5"/>
      <c r="AA370" s="6"/>
      <c r="AB370" s="2" t="s">
        <v>61</v>
      </c>
      <c r="AD370" s="5"/>
      <c r="AF370" s="5"/>
      <c r="AH370" s="5"/>
    </row>
    <row r="371" spans="1:34" s="1" customFormat="1" ht="12" x14ac:dyDescent="0.2">
      <c r="A371" s="18"/>
      <c r="B371" s="40"/>
      <c r="C371" s="71" t="s">
        <v>60</v>
      </c>
      <c r="D371" s="71"/>
      <c r="E371" s="71"/>
      <c r="F371" s="38"/>
      <c r="G371" s="38"/>
      <c r="H371" s="38"/>
      <c r="I371" s="38"/>
      <c r="J371" s="41">
        <v>8536.1299999999992</v>
      </c>
      <c r="K371" s="38"/>
      <c r="L371" s="41">
        <v>13222.46</v>
      </c>
      <c r="M371" s="38"/>
      <c r="N371" s="42"/>
      <c r="V371" s="4"/>
      <c r="W371" s="5"/>
      <c r="X371" s="5"/>
      <c r="AA371" s="6"/>
      <c r="AB371" s="2" t="s">
        <v>188</v>
      </c>
      <c r="AD371" s="5"/>
      <c r="AF371" s="5"/>
      <c r="AH371" s="5"/>
    </row>
    <row r="372" spans="1:34" s="1" customFormat="1" ht="12" x14ac:dyDescent="0.2">
      <c r="A372" s="18"/>
      <c r="B372" s="40"/>
      <c r="C372" s="71" t="s">
        <v>61</v>
      </c>
      <c r="D372" s="71"/>
      <c r="E372" s="71"/>
      <c r="F372" s="38"/>
      <c r="G372" s="38"/>
      <c r="H372" s="38"/>
      <c r="I372" s="38"/>
      <c r="J372" s="41"/>
      <c r="K372" s="38"/>
      <c r="L372" s="41">
        <v>645.59</v>
      </c>
      <c r="M372" s="38"/>
      <c r="N372" s="42"/>
      <c r="V372" s="4"/>
      <c r="W372" s="5"/>
      <c r="X372" s="5"/>
      <c r="AA372" s="6"/>
      <c r="AB372" s="2" t="s">
        <v>191</v>
      </c>
      <c r="AD372" s="5"/>
      <c r="AF372" s="5"/>
      <c r="AH372" s="5"/>
    </row>
    <row r="373" spans="1:34" s="1" customFormat="1" ht="45" x14ac:dyDescent="0.2">
      <c r="A373" s="18"/>
      <c r="B373" s="40" t="s">
        <v>187</v>
      </c>
      <c r="C373" s="71" t="s">
        <v>188</v>
      </c>
      <c r="D373" s="71"/>
      <c r="E373" s="71"/>
      <c r="F373" s="38" t="s">
        <v>64</v>
      </c>
      <c r="G373" s="38" t="s">
        <v>189</v>
      </c>
      <c r="H373" s="38"/>
      <c r="I373" s="38" t="s">
        <v>189</v>
      </c>
      <c r="J373" s="41"/>
      <c r="K373" s="38"/>
      <c r="L373" s="41">
        <v>949.02</v>
      </c>
      <c r="M373" s="38"/>
      <c r="N373" s="42"/>
      <c r="V373" s="4"/>
      <c r="W373" s="5"/>
      <c r="X373" s="5"/>
      <c r="AA373" s="6"/>
      <c r="AD373" s="5" t="s">
        <v>69</v>
      </c>
      <c r="AF373" s="5"/>
      <c r="AH373" s="5"/>
    </row>
    <row r="374" spans="1:34" s="1" customFormat="1" ht="22.5" x14ac:dyDescent="0.2">
      <c r="A374" s="18"/>
      <c r="B374" s="40" t="s">
        <v>190</v>
      </c>
      <c r="C374" s="71" t="s">
        <v>191</v>
      </c>
      <c r="D374" s="71"/>
      <c r="E374" s="71"/>
      <c r="F374" s="38" t="s">
        <v>64</v>
      </c>
      <c r="G374" s="38" t="s">
        <v>192</v>
      </c>
      <c r="H374" s="38"/>
      <c r="I374" s="38" t="s">
        <v>192</v>
      </c>
      <c r="J374" s="41"/>
      <c r="K374" s="38"/>
      <c r="L374" s="41">
        <v>613.30999999999995</v>
      </c>
      <c r="M374" s="38"/>
      <c r="N374" s="42"/>
      <c r="V374" s="4"/>
      <c r="W374" s="5"/>
      <c r="X374" s="5" t="s">
        <v>501</v>
      </c>
      <c r="AA374" s="6"/>
      <c r="AD374" s="5"/>
      <c r="AF374" s="5"/>
      <c r="AH374" s="5"/>
    </row>
    <row r="375" spans="1:34" s="1" customFormat="1" ht="12" x14ac:dyDescent="0.2">
      <c r="A375" s="33"/>
      <c r="B375" s="34"/>
      <c r="C375" s="72" t="s">
        <v>69</v>
      </c>
      <c r="D375" s="72"/>
      <c r="E375" s="72"/>
      <c r="F375" s="33"/>
      <c r="G375" s="33"/>
      <c r="H375" s="33"/>
      <c r="I375" s="33"/>
      <c r="J375" s="36"/>
      <c r="K375" s="33"/>
      <c r="L375" s="36">
        <v>14784.79</v>
      </c>
      <c r="M375" s="38"/>
      <c r="N375" s="37"/>
      <c r="V375" s="4"/>
      <c r="W375" s="5"/>
      <c r="X375" s="5"/>
      <c r="AA375" s="6"/>
      <c r="AD375" s="5"/>
      <c r="AF375" s="5"/>
      <c r="AH375" s="5"/>
    </row>
    <row r="376" spans="1:34" s="1" customFormat="1" ht="45" x14ac:dyDescent="0.2">
      <c r="A376" s="33" t="s">
        <v>676</v>
      </c>
      <c r="B376" s="34" t="s">
        <v>512</v>
      </c>
      <c r="C376" s="72" t="s">
        <v>513</v>
      </c>
      <c r="D376" s="72"/>
      <c r="E376" s="72"/>
      <c r="F376" s="33" t="s">
        <v>410</v>
      </c>
      <c r="G376" s="33"/>
      <c r="H376" s="33"/>
      <c r="I376" s="33" t="s">
        <v>1047</v>
      </c>
      <c r="J376" s="36"/>
      <c r="K376" s="33"/>
      <c r="L376" s="36"/>
      <c r="M376" s="33"/>
      <c r="N376" s="37"/>
      <c r="V376" s="4"/>
      <c r="W376" s="5"/>
      <c r="X376" s="5" t="s">
        <v>503</v>
      </c>
      <c r="AA376" s="6"/>
      <c r="AD376" s="5"/>
      <c r="AF376" s="5"/>
      <c r="AH376" s="5"/>
    </row>
    <row r="377" spans="1:34" s="1" customFormat="1" ht="12" x14ac:dyDescent="0.2">
      <c r="A377" s="29"/>
      <c r="B377" s="40"/>
      <c r="C377" s="71" t="s">
        <v>514</v>
      </c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V377" s="4"/>
      <c r="W377" s="5"/>
      <c r="X377" s="5"/>
      <c r="Y377" s="2" t="s">
        <v>1048</v>
      </c>
      <c r="AA377" s="6"/>
      <c r="AD377" s="5"/>
      <c r="AF377" s="5"/>
      <c r="AH377" s="5"/>
    </row>
    <row r="378" spans="1:34" s="1" customFormat="1" ht="12" x14ac:dyDescent="0.2">
      <c r="A378" s="18"/>
      <c r="B378" s="40" t="s">
        <v>42</v>
      </c>
      <c r="C378" s="71" t="s">
        <v>48</v>
      </c>
      <c r="D378" s="71"/>
      <c r="E378" s="71"/>
      <c r="F378" s="38"/>
      <c r="G378" s="38"/>
      <c r="H378" s="38"/>
      <c r="I378" s="38"/>
      <c r="J378" s="41">
        <v>3.29</v>
      </c>
      <c r="K378" s="38" t="s">
        <v>88</v>
      </c>
      <c r="L378" s="41">
        <v>30.58</v>
      </c>
      <c r="M378" s="38"/>
      <c r="N378" s="42"/>
      <c r="V378" s="4"/>
      <c r="W378" s="5"/>
      <c r="X378" s="5"/>
      <c r="Z378" s="2" t="s">
        <v>48</v>
      </c>
      <c r="AA378" s="6"/>
      <c r="AD378" s="5"/>
      <c r="AF378" s="5"/>
      <c r="AH378" s="5"/>
    </row>
    <row r="379" spans="1:34" s="1" customFormat="1" ht="12" x14ac:dyDescent="0.2">
      <c r="A379" s="18"/>
      <c r="B379" s="40" t="s">
        <v>49</v>
      </c>
      <c r="C379" s="71" t="s">
        <v>50</v>
      </c>
      <c r="D379" s="71"/>
      <c r="E379" s="71"/>
      <c r="F379" s="38"/>
      <c r="G379" s="38"/>
      <c r="H379" s="38"/>
      <c r="I379" s="38"/>
      <c r="J379" s="41">
        <v>254.89</v>
      </c>
      <c r="K379" s="38" t="s">
        <v>88</v>
      </c>
      <c r="L379" s="41">
        <v>2368.9499999999998</v>
      </c>
      <c r="M379" s="38"/>
      <c r="N379" s="42"/>
      <c r="V379" s="4"/>
      <c r="W379" s="5"/>
      <c r="X379" s="5"/>
      <c r="Z379" s="2" t="s">
        <v>50</v>
      </c>
      <c r="AA379" s="6"/>
      <c r="AD379" s="5"/>
      <c r="AF379" s="5"/>
      <c r="AH379" s="5"/>
    </row>
    <row r="380" spans="1:34" s="1" customFormat="1" ht="12" x14ac:dyDescent="0.2">
      <c r="A380" s="18"/>
      <c r="B380" s="40" t="s">
        <v>51</v>
      </c>
      <c r="C380" s="71" t="s">
        <v>52</v>
      </c>
      <c r="D380" s="71"/>
      <c r="E380" s="71"/>
      <c r="F380" s="38"/>
      <c r="G380" s="38"/>
      <c r="H380" s="38"/>
      <c r="I380" s="38"/>
      <c r="J380" s="41">
        <v>5.95</v>
      </c>
      <c r="K380" s="38" t="s">
        <v>88</v>
      </c>
      <c r="L380" s="41">
        <v>55.3</v>
      </c>
      <c r="M380" s="38"/>
      <c r="N380" s="42"/>
      <c r="V380" s="4"/>
      <c r="W380" s="5"/>
      <c r="X380" s="5"/>
      <c r="Z380" s="2" t="s">
        <v>52</v>
      </c>
      <c r="AA380" s="6"/>
      <c r="AD380" s="5"/>
      <c r="AF380" s="5"/>
      <c r="AH380" s="5"/>
    </row>
    <row r="381" spans="1:34" s="1" customFormat="1" ht="12" x14ac:dyDescent="0.2">
      <c r="A381" s="18"/>
      <c r="B381" s="40" t="s">
        <v>75</v>
      </c>
      <c r="C381" s="71" t="s">
        <v>104</v>
      </c>
      <c r="D381" s="71"/>
      <c r="E381" s="71"/>
      <c r="F381" s="38"/>
      <c r="G381" s="38"/>
      <c r="H381" s="38"/>
      <c r="I381" s="38"/>
      <c r="J381" s="41">
        <v>2.94</v>
      </c>
      <c r="K381" s="38" t="s">
        <v>88</v>
      </c>
      <c r="L381" s="41">
        <v>27.32</v>
      </c>
      <c r="M381" s="38"/>
      <c r="N381" s="42"/>
      <c r="V381" s="4"/>
      <c r="W381" s="5"/>
      <c r="X381" s="5"/>
      <c r="Z381" s="2" t="s">
        <v>104</v>
      </c>
      <c r="AA381" s="6"/>
      <c r="AD381" s="5"/>
      <c r="AF381" s="5"/>
      <c r="AH381" s="5"/>
    </row>
    <row r="382" spans="1:34" s="1" customFormat="1" ht="12" x14ac:dyDescent="0.2">
      <c r="A382" s="38"/>
      <c r="B382" s="43" t="s">
        <v>506</v>
      </c>
      <c r="C382" s="88" t="s">
        <v>507</v>
      </c>
      <c r="D382" s="88"/>
      <c r="E382" s="88"/>
      <c r="F382" s="44" t="s">
        <v>195</v>
      </c>
      <c r="G382" s="44" t="s">
        <v>231</v>
      </c>
      <c r="H382" s="44" t="s">
        <v>88</v>
      </c>
      <c r="I382" s="44" t="s">
        <v>231</v>
      </c>
      <c r="J382" s="40"/>
      <c r="K382" s="38"/>
      <c r="L382" s="41"/>
      <c r="M382" s="38"/>
      <c r="N382" s="40"/>
      <c r="V382" s="4"/>
      <c r="W382" s="5"/>
      <c r="X382" s="5"/>
      <c r="AA382" s="6" t="s">
        <v>507</v>
      </c>
      <c r="AD382" s="5"/>
      <c r="AF382" s="5"/>
      <c r="AH382" s="5"/>
    </row>
    <row r="383" spans="1:34" s="1" customFormat="1" ht="12" x14ac:dyDescent="0.2">
      <c r="A383" s="18"/>
      <c r="B383" s="40"/>
      <c r="C383" s="71" t="s">
        <v>53</v>
      </c>
      <c r="D383" s="71"/>
      <c r="E383" s="71"/>
      <c r="F383" s="38" t="s">
        <v>54</v>
      </c>
      <c r="G383" s="38" t="s">
        <v>516</v>
      </c>
      <c r="H383" s="38" t="s">
        <v>88</v>
      </c>
      <c r="I383" s="38" t="s">
        <v>1051</v>
      </c>
      <c r="J383" s="41"/>
      <c r="K383" s="38"/>
      <c r="L383" s="41"/>
      <c r="M383" s="38"/>
      <c r="N383" s="42"/>
      <c r="V383" s="4"/>
      <c r="W383" s="5"/>
      <c r="X383" s="5"/>
      <c r="AA383" s="6"/>
      <c r="AB383" s="2" t="s">
        <v>53</v>
      </c>
      <c r="AD383" s="5"/>
      <c r="AF383" s="5"/>
      <c r="AH383" s="5"/>
    </row>
    <row r="384" spans="1:34" s="1" customFormat="1" ht="12" x14ac:dyDescent="0.2">
      <c r="A384" s="18"/>
      <c r="B384" s="40"/>
      <c r="C384" s="71" t="s">
        <v>57</v>
      </c>
      <c r="D384" s="71"/>
      <c r="E384" s="71"/>
      <c r="F384" s="38" t="s">
        <v>54</v>
      </c>
      <c r="G384" s="38" t="s">
        <v>518</v>
      </c>
      <c r="H384" s="38" t="s">
        <v>88</v>
      </c>
      <c r="I384" s="38" t="s">
        <v>1052</v>
      </c>
      <c r="J384" s="41"/>
      <c r="K384" s="38"/>
      <c r="L384" s="41"/>
      <c r="M384" s="38"/>
      <c r="N384" s="42"/>
      <c r="V384" s="4"/>
      <c r="W384" s="5"/>
      <c r="X384" s="5"/>
      <c r="AA384" s="6"/>
      <c r="AB384" s="2" t="s">
        <v>57</v>
      </c>
      <c r="AD384" s="5"/>
      <c r="AF384" s="5"/>
      <c r="AH384" s="5"/>
    </row>
    <row r="385" spans="1:34" s="1" customFormat="1" ht="12" x14ac:dyDescent="0.2">
      <c r="A385" s="18"/>
      <c r="B385" s="40"/>
      <c r="C385" s="71" t="s">
        <v>60</v>
      </c>
      <c r="D385" s="71"/>
      <c r="E385" s="71"/>
      <c r="F385" s="38"/>
      <c r="G385" s="38"/>
      <c r="H385" s="38"/>
      <c r="I385" s="38"/>
      <c r="J385" s="41">
        <v>261.12</v>
      </c>
      <c r="K385" s="38"/>
      <c r="L385" s="41">
        <v>2426.85</v>
      </c>
      <c r="M385" s="38"/>
      <c r="N385" s="42"/>
      <c r="V385" s="4"/>
      <c r="W385" s="5"/>
      <c r="X385" s="5"/>
      <c r="AA385" s="6"/>
      <c r="AC385" s="2" t="s">
        <v>60</v>
      </c>
      <c r="AD385" s="5"/>
      <c r="AF385" s="5"/>
      <c r="AH385" s="5"/>
    </row>
    <row r="386" spans="1:34" s="1" customFormat="1" ht="12" x14ac:dyDescent="0.2">
      <c r="A386" s="18"/>
      <c r="B386" s="40"/>
      <c r="C386" s="71" t="s">
        <v>61</v>
      </c>
      <c r="D386" s="71"/>
      <c r="E386" s="71"/>
      <c r="F386" s="38"/>
      <c r="G386" s="38"/>
      <c r="H386" s="38"/>
      <c r="I386" s="38"/>
      <c r="J386" s="41"/>
      <c r="K386" s="38"/>
      <c r="L386" s="41">
        <v>85.88</v>
      </c>
      <c r="M386" s="38"/>
      <c r="N386" s="42"/>
      <c r="V386" s="4"/>
      <c r="W386" s="5"/>
      <c r="X386" s="5"/>
      <c r="AA386" s="6"/>
      <c r="AB386" s="2" t="s">
        <v>61</v>
      </c>
      <c r="AD386" s="5"/>
      <c r="AF386" s="5"/>
      <c r="AH386" s="5"/>
    </row>
    <row r="387" spans="1:34" s="1" customFormat="1" ht="45" x14ac:dyDescent="0.2">
      <c r="A387" s="18"/>
      <c r="B387" s="40" t="s">
        <v>187</v>
      </c>
      <c r="C387" s="71" t="s">
        <v>188</v>
      </c>
      <c r="D387" s="71"/>
      <c r="E387" s="71"/>
      <c r="F387" s="38" t="s">
        <v>64</v>
      </c>
      <c r="G387" s="38" t="s">
        <v>189</v>
      </c>
      <c r="H387" s="38"/>
      <c r="I387" s="38" t="s">
        <v>189</v>
      </c>
      <c r="J387" s="41"/>
      <c r="K387" s="38"/>
      <c r="L387" s="41">
        <v>126.24</v>
      </c>
      <c r="M387" s="38"/>
      <c r="N387" s="42"/>
      <c r="V387" s="4"/>
      <c r="W387" s="5"/>
      <c r="X387" s="5"/>
      <c r="AA387" s="6"/>
      <c r="AB387" s="2" t="s">
        <v>188</v>
      </c>
      <c r="AD387" s="5"/>
      <c r="AF387" s="5"/>
      <c r="AH387" s="5"/>
    </row>
    <row r="388" spans="1:34" s="1" customFormat="1" ht="22.5" x14ac:dyDescent="0.2">
      <c r="A388" s="18"/>
      <c r="B388" s="40" t="s">
        <v>190</v>
      </c>
      <c r="C388" s="71" t="s">
        <v>191</v>
      </c>
      <c r="D388" s="71"/>
      <c r="E388" s="71"/>
      <c r="F388" s="38" t="s">
        <v>64</v>
      </c>
      <c r="G388" s="38" t="s">
        <v>192</v>
      </c>
      <c r="H388" s="38"/>
      <c r="I388" s="38" t="s">
        <v>192</v>
      </c>
      <c r="J388" s="41"/>
      <c r="K388" s="38"/>
      <c r="L388" s="41">
        <v>81.59</v>
      </c>
      <c r="M388" s="38"/>
      <c r="N388" s="42"/>
      <c r="V388" s="4"/>
      <c r="W388" s="5"/>
      <c r="X388" s="5"/>
      <c r="AA388" s="6"/>
      <c r="AB388" s="2" t="s">
        <v>191</v>
      </c>
      <c r="AD388" s="5"/>
      <c r="AF388" s="5"/>
      <c r="AH388" s="5"/>
    </row>
    <row r="389" spans="1:34" s="1" customFormat="1" ht="12" x14ac:dyDescent="0.2">
      <c r="A389" s="33"/>
      <c r="B389" s="34"/>
      <c r="C389" s="72" t="s">
        <v>69</v>
      </c>
      <c r="D389" s="72"/>
      <c r="E389" s="72"/>
      <c r="F389" s="33"/>
      <c r="G389" s="33"/>
      <c r="H389" s="33"/>
      <c r="I389" s="33"/>
      <c r="J389" s="36"/>
      <c r="K389" s="33"/>
      <c r="L389" s="36">
        <v>2634.68</v>
      </c>
      <c r="M389" s="38"/>
      <c r="N389" s="37"/>
      <c r="V389" s="4"/>
      <c r="W389" s="5"/>
      <c r="X389" s="5"/>
      <c r="AA389" s="6"/>
      <c r="AD389" s="5" t="s">
        <v>69</v>
      </c>
      <c r="AF389" s="5"/>
      <c r="AH389" s="5"/>
    </row>
    <row r="390" spans="1:34" s="1" customFormat="1" ht="33.75" x14ac:dyDescent="0.2">
      <c r="A390" s="33" t="s">
        <v>682</v>
      </c>
      <c r="B390" s="34" t="s">
        <v>520</v>
      </c>
      <c r="C390" s="72" t="s">
        <v>521</v>
      </c>
      <c r="D390" s="72"/>
      <c r="E390" s="72"/>
      <c r="F390" s="33" t="s">
        <v>195</v>
      </c>
      <c r="G390" s="33"/>
      <c r="H390" s="33"/>
      <c r="I390" s="33" t="s">
        <v>1053</v>
      </c>
      <c r="J390" s="36">
        <v>5396.82</v>
      </c>
      <c r="K390" s="33"/>
      <c r="L390" s="36">
        <v>162254.12</v>
      </c>
      <c r="M390" s="33" t="s">
        <v>151</v>
      </c>
      <c r="N390" s="37">
        <v>1478135</v>
      </c>
      <c r="V390" s="4"/>
      <c r="W390" s="5"/>
      <c r="X390" s="5" t="s">
        <v>513</v>
      </c>
      <c r="AA390" s="6"/>
      <c r="AD390" s="5"/>
      <c r="AF390" s="5"/>
      <c r="AH390" s="5"/>
    </row>
    <row r="391" spans="1:34" s="1" customFormat="1" ht="12" x14ac:dyDescent="0.2">
      <c r="A391" s="33"/>
      <c r="B391" s="34"/>
      <c r="C391" s="23" t="s">
        <v>197</v>
      </c>
      <c r="D391" s="45"/>
      <c r="E391" s="45"/>
      <c r="F391" s="33"/>
      <c r="G391" s="33"/>
      <c r="H391" s="33"/>
      <c r="I391" s="33"/>
      <c r="J391" s="36"/>
      <c r="K391" s="33"/>
      <c r="L391" s="36"/>
      <c r="M391" s="46"/>
      <c r="N391" s="37"/>
      <c r="V391" s="4"/>
      <c r="W391" s="5"/>
      <c r="X391" s="5"/>
      <c r="AA391" s="6"/>
      <c r="AD391" s="5"/>
      <c r="AE391" s="2" t="s">
        <v>514</v>
      </c>
      <c r="AF391" s="5"/>
      <c r="AH391" s="5"/>
    </row>
    <row r="392" spans="1:34" s="1" customFormat="1" ht="12" x14ac:dyDescent="0.2">
      <c r="A392" s="38"/>
      <c r="B392" s="39"/>
      <c r="C392" s="71" t="s">
        <v>1054</v>
      </c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V392" s="4"/>
      <c r="W392" s="5"/>
      <c r="X392" s="5"/>
      <c r="Z392" s="2" t="s">
        <v>48</v>
      </c>
      <c r="AA392" s="6"/>
      <c r="AD392" s="5"/>
      <c r="AF392" s="5"/>
      <c r="AH392" s="5"/>
    </row>
    <row r="393" spans="1:34" s="1" customFormat="1" ht="12" x14ac:dyDescent="0.2">
      <c r="A393" s="89" t="s">
        <v>1220</v>
      </c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V393" s="4"/>
      <c r="W393" s="5"/>
      <c r="X393" s="5"/>
      <c r="Z393" s="2" t="s">
        <v>50</v>
      </c>
      <c r="AA393" s="6"/>
      <c r="AD393" s="5"/>
      <c r="AF393" s="5"/>
      <c r="AH393" s="5"/>
    </row>
    <row r="394" spans="1:34" s="1" customFormat="1" ht="12" x14ac:dyDescent="0.2">
      <c r="A394" s="33" t="s">
        <v>704</v>
      </c>
      <c r="B394" s="34" t="s">
        <v>490</v>
      </c>
      <c r="C394" s="72" t="s">
        <v>491</v>
      </c>
      <c r="D394" s="72"/>
      <c r="E394" s="72"/>
      <c r="F394" s="33" t="s">
        <v>195</v>
      </c>
      <c r="G394" s="33"/>
      <c r="H394" s="33"/>
      <c r="I394" s="33" t="s">
        <v>1056</v>
      </c>
      <c r="J394" s="36"/>
      <c r="K394" s="33"/>
      <c r="L394" s="36"/>
      <c r="M394" s="33"/>
      <c r="N394" s="37"/>
      <c r="V394" s="4"/>
      <c r="W394" s="5"/>
      <c r="X394" s="5"/>
      <c r="Z394" s="2" t="s">
        <v>52</v>
      </c>
      <c r="AA394" s="6"/>
      <c r="AD394" s="5"/>
      <c r="AF394" s="5"/>
      <c r="AH394" s="5"/>
    </row>
    <row r="395" spans="1:34" s="1" customFormat="1" ht="12" x14ac:dyDescent="0.2">
      <c r="A395" s="38"/>
      <c r="B395" s="39"/>
      <c r="C395" s="71" t="s">
        <v>1057</v>
      </c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V395" s="4"/>
      <c r="W395" s="5"/>
      <c r="X395" s="5"/>
      <c r="Z395" s="2" t="s">
        <v>104</v>
      </c>
      <c r="AA395" s="6"/>
      <c r="AD395" s="5"/>
      <c r="AF395" s="5"/>
      <c r="AH395" s="5"/>
    </row>
    <row r="396" spans="1:34" s="1" customFormat="1" ht="12" x14ac:dyDescent="0.2">
      <c r="A396" s="18"/>
      <c r="B396" s="40" t="s">
        <v>49</v>
      </c>
      <c r="C396" s="71" t="s">
        <v>50</v>
      </c>
      <c r="D396" s="71"/>
      <c r="E396" s="71"/>
      <c r="F396" s="38"/>
      <c r="G396" s="38"/>
      <c r="H396" s="38"/>
      <c r="I396" s="38"/>
      <c r="J396" s="41">
        <v>39.1</v>
      </c>
      <c r="K396" s="38"/>
      <c r="L396" s="41">
        <v>18.170000000000002</v>
      </c>
      <c r="M396" s="38"/>
      <c r="N396" s="42"/>
      <c r="V396" s="4"/>
      <c r="W396" s="5"/>
      <c r="X396" s="5"/>
      <c r="AA396" s="6" t="s">
        <v>507</v>
      </c>
      <c r="AD396" s="5"/>
      <c r="AF396" s="5"/>
      <c r="AH396" s="5"/>
    </row>
    <row r="397" spans="1:34" s="1" customFormat="1" ht="12" x14ac:dyDescent="0.2">
      <c r="A397" s="18"/>
      <c r="B397" s="40" t="s">
        <v>51</v>
      </c>
      <c r="C397" s="71" t="s">
        <v>52</v>
      </c>
      <c r="D397" s="71"/>
      <c r="E397" s="71"/>
      <c r="F397" s="38"/>
      <c r="G397" s="38"/>
      <c r="H397" s="38"/>
      <c r="I397" s="38"/>
      <c r="J397" s="41">
        <v>7.15</v>
      </c>
      <c r="K397" s="38"/>
      <c r="L397" s="41">
        <v>3.32</v>
      </c>
      <c r="M397" s="38"/>
      <c r="N397" s="42"/>
      <c r="V397" s="4"/>
      <c r="W397" s="5"/>
      <c r="X397" s="5"/>
      <c r="AA397" s="6"/>
      <c r="AB397" s="2" t="s">
        <v>53</v>
      </c>
      <c r="AD397" s="5"/>
      <c r="AF397" s="5"/>
      <c r="AH397" s="5"/>
    </row>
    <row r="398" spans="1:34" s="1" customFormat="1" ht="12" x14ac:dyDescent="0.2">
      <c r="A398" s="38"/>
      <c r="B398" s="43" t="s">
        <v>494</v>
      </c>
      <c r="C398" s="88" t="s">
        <v>495</v>
      </c>
      <c r="D398" s="88"/>
      <c r="E398" s="88"/>
      <c r="F398" s="44" t="s">
        <v>195</v>
      </c>
      <c r="G398" s="44" t="s">
        <v>496</v>
      </c>
      <c r="H398" s="44"/>
      <c r="I398" s="44" t="s">
        <v>1058</v>
      </c>
      <c r="J398" s="40"/>
      <c r="K398" s="38"/>
      <c r="L398" s="41"/>
      <c r="M398" s="38"/>
      <c r="N398" s="40"/>
      <c r="V398" s="4"/>
      <c r="W398" s="5"/>
      <c r="X398" s="5"/>
      <c r="AA398" s="6"/>
      <c r="AB398" s="2" t="s">
        <v>57</v>
      </c>
      <c r="AD398" s="5"/>
      <c r="AF398" s="5"/>
      <c r="AH398" s="5"/>
    </row>
    <row r="399" spans="1:34" s="1" customFormat="1" ht="12" x14ac:dyDescent="0.2">
      <c r="A399" s="18"/>
      <c r="B399" s="40"/>
      <c r="C399" s="71" t="s">
        <v>57</v>
      </c>
      <c r="D399" s="71"/>
      <c r="E399" s="71"/>
      <c r="F399" s="38" t="s">
        <v>54</v>
      </c>
      <c r="G399" s="38" t="s">
        <v>498</v>
      </c>
      <c r="H399" s="38"/>
      <c r="I399" s="38" t="s">
        <v>1059</v>
      </c>
      <c r="J399" s="41"/>
      <c r="K399" s="38"/>
      <c r="L399" s="41"/>
      <c r="M399" s="38"/>
      <c r="N399" s="42"/>
      <c r="V399" s="4"/>
      <c r="W399" s="5"/>
      <c r="X399" s="5"/>
      <c r="AA399" s="6"/>
      <c r="AC399" s="2" t="s">
        <v>60</v>
      </c>
      <c r="AD399" s="5"/>
      <c r="AF399" s="5"/>
      <c r="AH399" s="5"/>
    </row>
    <row r="400" spans="1:34" s="1" customFormat="1" ht="12" x14ac:dyDescent="0.2">
      <c r="A400" s="18"/>
      <c r="B400" s="40"/>
      <c r="C400" s="71" t="s">
        <v>60</v>
      </c>
      <c r="D400" s="71"/>
      <c r="E400" s="71"/>
      <c r="F400" s="38"/>
      <c r="G400" s="38"/>
      <c r="H400" s="38"/>
      <c r="I400" s="38"/>
      <c r="J400" s="41">
        <v>39.1</v>
      </c>
      <c r="K400" s="38"/>
      <c r="L400" s="41">
        <v>18.170000000000002</v>
      </c>
      <c r="M400" s="38"/>
      <c r="N400" s="42"/>
      <c r="V400" s="4"/>
      <c r="W400" s="5"/>
      <c r="X400" s="5"/>
      <c r="AA400" s="6"/>
      <c r="AB400" s="2" t="s">
        <v>61</v>
      </c>
      <c r="AD400" s="5"/>
      <c r="AF400" s="5"/>
      <c r="AH400" s="5"/>
    </row>
    <row r="401" spans="1:34" s="1" customFormat="1" ht="12" x14ac:dyDescent="0.2">
      <c r="A401" s="18"/>
      <c r="B401" s="40"/>
      <c r="C401" s="71" t="s">
        <v>61</v>
      </c>
      <c r="D401" s="71"/>
      <c r="E401" s="71"/>
      <c r="F401" s="38"/>
      <c r="G401" s="38"/>
      <c r="H401" s="38"/>
      <c r="I401" s="38"/>
      <c r="J401" s="41"/>
      <c r="K401" s="38"/>
      <c r="L401" s="41">
        <v>3.32</v>
      </c>
      <c r="M401" s="38"/>
      <c r="N401" s="42"/>
      <c r="V401" s="4"/>
      <c r="W401" s="5"/>
      <c r="X401" s="5"/>
      <c r="AA401" s="6"/>
      <c r="AB401" s="2" t="s">
        <v>188</v>
      </c>
      <c r="AD401" s="5"/>
      <c r="AF401" s="5"/>
      <c r="AH401" s="5"/>
    </row>
    <row r="402" spans="1:34" s="1" customFormat="1" ht="45" x14ac:dyDescent="0.2">
      <c r="A402" s="18"/>
      <c r="B402" s="40" t="s">
        <v>187</v>
      </c>
      <c r="C402" s="71" t="s">
        <v>188</v>
      </c>
      <c r="D402" s="71"/>
      <c r="E402" s="71"/>
      <c r="F402" s="38" t="s">
        <v>64</v>
      </c>
      <c r="G402" s="38" t="s">
        <v>189</v>
      </c>
      <c r="H402" s="38"/>
      <c r="I402" s="38" t="s">
        <v>189</v>
      </c>
      <c r="J402" s="41"/>
      <c r="K402" s="38"/>
      <c r="L402" s="41">
        <v>4.88</v>
      </c>
      <c r="M402" s="38"/>
      <c r="N402" s="42"/>
      <c r="V402" s="4"/>
      <c r="W402" s="5"/>
      <c r="X402" s="5"/>
      <c r="AA402" s="6"/>
      <c r="AB402" s="2" t="s">
        <v>191</v>
      </c>
      <c r="AD402" s="5"/>
      <c r="AF402" s="5"/>
      <c r="AH402" s="5"/>
    </row>
    <row r="403" spans="1:34" s="1" customFormat="1" ht="22.5" x14ac:dyDescent="0.2">
      <c r="A403" s="18"/>
      <c r="B403" s="40" t="s">
        <v>190</v>
      </c>
      <c r="C403" s="71" t="s">
        <v>191</v>
      </c>
      <c r="D403" s="71"/>
      <c r="E403" s="71"/>
      <c r="F403" s="38" t="s">
        <v>64</v>
      </c>
      <c r="G403" s="38" t="s">
        <v>192</v>
      </c>
      <c r="H403" s="38"/>
      <c r="I403" s="38" t="s">
        <v>192</v>
      </c>
      <c r="J403" s="41"/>
      <c r="K403" s="38"/>
      <c r="L403" s="41">
        <v>3.15</v>
      </c>
      <c r="M403" s="38"/>
      <c r="N403" s="42"/>
      <c r="V403" s="4"/>
      <c r="W403" s="5"/>
      <c r="X403" s="5"/>
      <c r="AA403" s="6"/>
      <c r="AD403" s="5" t="s">
        <v>69</v>
      </c>
      <c r="AF403" s="5"/>
      <c r="AH403" s="5"/>
    </row>
    <row r="404" spans="1:34" s="1" customFormat="1" ht="22.5" x14ac:dyDescent="0.2">
      <c r="A404" s="33"/>
      <c r="B404" s="34"/>
      <c r="C404" s="72" t="s">
        <v>69</v>
      </c>
      <c r="D404" s="72"/>
      <c r="E404" s="72"/>
      <c r="F404" s="33"/>
      <c r="G404" s="33"/>
      <c r="H404" s="33"/>
      <c r="I404" s="33"/>
      <c r="J404" s="36"/>
      <c r="K404" s="33"/>
      <c r="L404" s="36">
        <v>26.2</v>
      </c>
      <c r="M404" s="38"/>
      <c r="N404" s="37"/>
      <c r="V404" s="4"/>
      <c r="W404" s="5"/>
      <c r="X404" s="5" t="s">
        <v>521</v>
      </c>
      <c r="AA404" s="6"/>
      <c r="AD404" s="5"/>
      <c r="AF404" s="5"/>
      <c r="AH404" s="5"/>
    </row>
    <row r="405" spans="1:34" s="1" customFormat="1" ht="21" x14ac:dyDescent="0.2">
      <c r="A405" s="33" t="s">
        <v>708</v>
      </c>
      <c r="B405" s="34" t="s">
        <v>500</v>
      </c>
      <c r="C405" s="72" t="s">
        <v>501</v>
      </c>
      <c r="D405" s="72"/>
      <c r="E405" s="72"/>
      <c r="F405" s="33" t="s">
        <v>195</v>
      </c>
      <c r="G405" s="33"/>
      <c r="H405" s="33"/>
      <c r="I405" s="33" t="s">
        <v>1058</v>
      </c>
      <c r="J405" s="36">
        <v>31697.67</v>
      </c>
      <c r="K405" s="33"/>
      <c r="L405" s="36">
        <v>1665.42</v>
      </c>
      <c r="M405" s="33" t="s">
        <v>151</v>
      </c>
      <c r="N405" s="37">
        <v>15172</v>
      </c>
      <c r="V405" s="4"/>
      <c r="W405" s="5"/>
      <c r="X405" s="5"/>
      <c r="AA405" s="6"/>
      <c r="AD405" s="5"/>
      <c r="AF405" s="5"/>
      <c r="AH405" s="5"/>
    </row>
    <row r="406" spans="1:34" s="1" customFormat="1" ht="12" x14ac:dyDescent="0.2">
      <c r="A406" s="33"/>
      <c r="B406" s="34"/>
      <c r="C406" s="23" t="s">
        <v>197</v>
      </c>
      <c r="D406" s="45"/>
      <c r="E406" s="45"/>
      <c r="F406" s="33"/>
      <c r="G406" s="33"/>
      <c r="H406" s="33"/>
      <c r="I406" s="33"/>
      <c r="J406" s="36"/>
      <c r="K406" s="33"/>
      <c r="L406" s="36"/>
      <c r="M406" s="46"/>
      <c r="N406" s="37"/>
      <c r="V406" s="4"/>
      <c r="W406" s="5"/>
      <c r="X406" s="5"/>
      <c r="Y406" s="2" t="s">
        <v>1054</v>
      </c>
      <c r="AA406" s="6"/>
      <c r="AD406" s="5"/>
      <c r="AF406" s="5"/>
      <c r="AH406" s="5"/>
    </row>
    <row r="407" spans="1:34" s="1" customFormat="1" ht="12" x14ac:dyDescent="0.2">
      <c r="A407" s="33" t="s">
        <v>709</v>
      </c>
      <c r="B407" s="34" t="s">
        <v>502</v>
      </c>
      <c r="C407" s="72" t="s">
        <v>503</v>
      </c>
      <c r="D407" s="72"/>
      <c r="E407" s="72"/>
      <c r="F407" s="33" t="s">
        <v>410</v>
      </c>
      <c r="G407" s="33"/>
      <c r="H407" s="33"/>
      <c r="I407" s="33" t="s">
        <v>1047</v>
      </c>
      <c r="J407" s="36"/>
      <c r="K407" s="33"/>
      <c r="L407" s="36"/>
      <c r="M407" s="33"/>
      <c r="N407" s="37"/>
      <c r="V407" s="4"/>
      <c r="W407" s="5" t="s">
        <v>1055</v>
      </c>
      <c r="X407" s="5"/>
      <c r="AA407" s="6"/>
      <c r="AD407" s="5"/>
      <c r="AF407" s="5"/>
      <c r="AH407" s="5"/>
    </row>
    <row r="408" spans="1:34" s="1" customFormat="1" ht="12" x14ac:dyDescent="0.2">
      <c r="A408" s="18"/>
      <c r="B408" s="40" t="s">
        <v>42</v>
      </c>
      <c r="C408" s="71" t="s">
        <v>48</v>
      </c>
      <c r="D408" s="71"/>
      <c r="E408" s="71"/>
      <c r="F408" s="38"/>
      <c r="G408" s="38"/>
      <c r="H408" s="38"/>
      <c r="I408" s="38"/>
      <c r="J408" s="41">
        <v>182.32</v>
      </c>
      <c r="K408" s="38"/>
      <c r="L408" s="41">
        <v>282.41000000000003</v>
      </c>
      <c r="M408" s="38"/>
      <c r="N408" s="42"/>
      <c r="V408" s="4"/>
      <c r="W408" s="5"/>
      <c r="X408" s="5" t="s">
        <v>491</v>
      </c>
      <c r="AA408" s="6"/>
      <c r="AD408" s="5"/>
      <c r="AF408" s="5"/>
      <c r="AH408" s="5"/>
    </row>
    <row r="409" spans="1:34" s="1" customFormat="1" ht="12" x14ac:dyDescent="0.2">
      <c r="A409" s="18"/>
      <c r="B409" s="40" t="s">
        <v>49</v>
      </c>
      <c r="C409" s="71" t="s">
        <v>50</v>
      </c>
      <c r="D409" s="71"/>
      <c r="E409" s="71"/>
      <c r="F409" s="38"/>
      <c r="G409" s="38"/>
      <c r="H409" s="38"/>
      <c r="I409" s="38"/>
      <c r="J409" s="41">
        <v>7479.03</v>
      </c>
      <c r="K409" s="38"/>
      <c r="L409" s="41">
        <v>11585.02</v>
      </c>
      <c r="M409" s="38"/>
      <c r="N409" s="42"/>
      <c r="V409" s="4"/>
      <c r="W409" s="5"/>
      <c r="X409" s="5"/>
      <c r="Y409" s="2" t="s">
        <v>1057</v>
      </c>
      <c r="AA409" s="6"/>
      <c r="AD409" s="5"/>
      <c r="AF409" s="5"/>
      <c r="AH409" s="5"/>
    </row>
    <row r="410" spans="1:34" s="1" customFormat="1" ht="12" x14ac:dyDescent="0.2">
      <c r="A410" s="18"/>
      <c r="B410" s="40" t="s">
        <v>51</v>
      </c>
      <c r="C410" s="71" t="s">
        <v>52</v>
      </c>
      <c r="D410" s="71"/>
      <c r="E410" s="71"/>
      <c r="F410" s="38"/>
      <c r="G410" s="38"/>
      <c r="H410" s="38"/>
      <c r="I410" s="38"/>
      <c r="J410" s="41">
        <v>234.46</v>
      </c>
      <c r="K410" s="38"/>
      <c r="L410" s="41">
        <v>363.18</v>
      </c>
      <c r="M410" s="38"/>
      <c r="N410" s="42"/>
      <c r="V410" s="4"/>
      <c r="W410" s="5"/>
      <c r="X410" s="5"/>
      <c r="Z410" s="2" t="s">
        <v>50</v>
      </c>
      <c r="AA410" s="6"/>
      <c r="AD410" s="5"/>
      <c r="AF410" s="5"/>
      <c r="AH410" s="5"/>
    </row>
    <row r="411" spans="1:34" s="1" customFormat="1" ht="12" x14ac:dyDescent="0.2">
      <c r="A411" s="18"/>
      <c r="B411" s="40" t="s">
        <v>75</v>
      </c>
      <c r="C411" s="71" t="s">
        <v>104</v>
      </c>
      <c r="D411" s="71"/>
      <c r="E411" s="71"/>
      <c r="F411" s="38"/>
      <c r="G411" s="38"/>
      <c r="H411" s="38"/>
      <c r="I411" s="38"/>
      <c r="J411" s="41">
        <v>874.78</v>
      </c>
      <c r="K411" s="38"/>
      <c r="L411" s="41">
        <v>1355.03</v>
      </c>
      <c r="M411" s="38"/>
      <c r="N411" s="42"/>
      <c r="V411" s="4"/>
      <c r="W411" s="5"/>
      <c r="X411" s="5"/>
      <c r="Z411" s="2" t="s">
        <v>52</v>
      </c>
      <c r="AA411" s="6"/>
      <c r="AD411" s="5"/>
      <c r="AF411" s="5"/>
      <c r="AH411" s="5"/>
    </row>
    <row r="412" spans="1:34" s="1" customFormat="1" ht="12" x14ac:dyDescent="0.2">
      <c r="A412" s="38"/>
      <c r="B412" s="43" t="s">
        <v>506</v>
      </c>
      <c r="C412" s="88" t="s">
        <v>507</v>
      </c>
      <c r="D412" s="88"/>
      <c r="E412" s="88"/>
      <c r="F412" s="44" t="s">
        <v>195</v>
      </c>
      <c r="G412" s="44" t="s">
        <v>231</v>
      </c>
      <c r="H412" s="44"/>
      <c r="I412" s="44" t="s">
        <v>231</v>
      </c>
      <c r="J412" s="40"/>
      <c r="K412" s="38"/>
      <c r="L412" s="41"/>
      <c r="M412" s="38"/>
      <c r="N412" s="40"/>
      <c r="V412" s="4"/>
      <c r="W412" s="5"/>
      <c r="X412" s="5"/>
      <c r="AA412" s="6" t="s">
        <v>495</v>
      </c>
      <c r="AD412" s="5"/>
      <c r="AF412" s="5"/>
      <c r="AH412" s="5"/>
    </row>
    <row r="413" spans="1:34" s="1" customFormat="1" ht="12" x14ac:dyDescent="0.2">
      <c r="A413" s="18"/>
      <c r="B413" s="40"/>
      <c r="C413" s="71" t="s">
        <v>53</v>
      </c>
      <c r="D413" s="71"/>
      <c r="E413" s="71"/>
      <c r="F413" s="38" t="s">
        <v>54</v>
      </c>
      <c r="G413" s="38" t="s">
        <v>508</v>
      </c>
      <c r="H413" s="38"/>
      <c r="I413" s="38" t="s">
        <v>1049</v>
      </c>
      <c r="J413" s="41"/>
      <c r="K413" s="38"/>
      <c r="L413" s="41"/>
      <c r="M413" s="38"/>
      <c r="N413" s="42"/>
      <c r="V413" s="4"/>
      <c r="W413" s="5"/>
      <c r="X413" s="5"/>
      <c r="AA413" s="6"/>
      <c r="AB413" s="2" t="s">
        <v>57</v>
      </c>
      <c r="AD413" s="5"/>
      <c r="AF413" s="5"/>
      <c r="AH413" s="5"/>
    </row>
    <row r="414" spans="1:34" s="1" customFormat="1" ht="12" x14ac:dyDescent="0.2">
      <c r="A414" s="18"/>
      <c r="B414" s="40"/>
      <c r="C414" s="71" t="s">
        <v>57</v>
      </c>
      <c r="D414" s="71"/>
      <c r="E414" s="71"/>
      <c r="F414" s="38" t="s">
        <v>54</v>
      </c>
      <c r="G414" s="38" t="s">
        <v>510</v>
      </c>
      <c r="H414" s="38"/>
      <c r="I414" s="38" t="s">
        <v>1050</v>
      </c>
      <c r="J414" s="41"/>
      <c r="K414" s="38"/>
      <c r="L414" s="41"/>
      <c r="M414" s="38"/>
      <c r="N414" s="42"/>
      <c r="V414" s="4"/>
      <c r="W414" s="5"/>
      <c r="X414" s="5"/>
      <c r="AA414" s="6"/>
      <c r="AC414" s="2" t="s">
        <v>60</v>
      </c>
      <c r="AD414" s="5"/>
      <c r="AF414" s="5"/>
      <c r="AH414" s="5"/>
    </row>
    <row r="415" spans="1:34" s="1" customFormat="1" ht="12" x14ac:dyDescent="0.2">
      <c r="A415" s="18"/>
      <c r="B415" s="40"/>
      <c r="C415" s="71" t="s">
        <v>60</v>
      </c>
      <c r="D415" s="71"/>
      <c r="E415" s="71"/>
      <c r="F415" s="38"/>
      <c r="G415" s="38"/>
      <c r="H415" s="38"/>
      <c r="I415" s="38"/>
      <c r="J415" s="41">
        <v>8536.1299999999992</v>
      </c>
      <c r="K415" s="38"/>
      <c r="L415" s="41">
        <v>13222.46</v>
      </c>
      <c r="M415" s="38"/>
      <c r="N415" s="42"/>
      <c r="V415" s="4"/>
      <c r="W415" s="5"/>
      <c r="X415" s="5"/>
      <c r="AA415" s="6"/>
      <c r="AB415" s="2" t="s">
        <v>61</v>
      </c>
      <c r="AD415" s="5"/>
      <c r="AF415" s="5"/>
      <c r="AH415" s="5"/>
    </row>
    <row r="416" spans="1:34" s="1" customFormat="1" ht="12" x14ac:dyDescent="0.2">
      <c r="A416" s="18"/>
      <c r="B416" s="40"/>
      <c r="C416" s="71" t="s">
        <v>61</v>
      </c>
      <c r="D416" s="71"/>
      <c r="E416" s="71"/>
      <c r="F416" s="38"/>
      <c r="G416" s="38"/>
      <c r="H416" s="38"/>
      <c r="I416" s="38"/>
      <c r="J416" s="41"/>
      <c r="K416" s="38"/>
      <c r="L416" s="41">
        <v>645.59</v>
      </c>
      <c r="M416" s="38"/>
      <c r="N416" s="42"/>
      <c r="V416" s="4"/>
      <c r="W416" s="5"/>
      <c r="X416" s="5"/>
      <c r="AA416" s="6"/>
      <c r="AB416" s="2" t="s">
        <v>188</v>
      </c>
      <c r="AD416" s="5"/>
      <c r="AF416" s="5"/>
      <c r="AH416" s="5"/>
    </row>
    <row r="417" spans="1:34" s="1" customFormat="1" ht="45" x14ac:dyDescent="0.2">
      <c r="A417" s="18"/>
      <c r="B417" s="40" t="s">
        <v>187</v>
      </c>
      <c r="C417" s="71" t="s">
        <v>188</v>
      </c>
      <c r="D417" s="71"/>
      <c r="E417" s="71"/>
      <c r="F417" s="38" t="s">
        <v>64</v>
      </c>
      <c r="G417" s="38" t="s">
        <v>189</v>
      </c>
      <c r="H417" s="38"/>
      <c r="I417" s="38" t="s">
        <v>189</v>
      </c>
      <c r="J417" s="41"/>
      <c r="K417" s="38"/>
      <c r="L417" s="41">
        <v>949.02</v>
      </c>
      <c r="M417" s="38"/>
      <c r="N417" s="42"/>
      <c r="V417" s="4"/>
      <c r="W417" s="5"/>
      <c r="X417" s="5"/>
      <c r="AA417" s="6"/>
      <c r="AB417" s="2" t="s">
        <v>191</v>
      </c>
      <c r="AD417" s="5"/>
      <c r="AF417" s="5"/>
      <c r="AH417" s="5"/>
    </row>
    <row r="418" spans="1:34" s="1" customFormat="1" ht="22.5" x14ac:dyDescent="0.2">
      <c r="A418" s="18"/>
      <c r="B418" s="40" t="s">
        <v>190</v>
      </c>
      <c r="C418" s="71" t="s">
        <v>191</v>
      </c>
      <c r="D418" s="71"/>
      <c r="E418" s="71"/>
      <c r="F418" s="38" t="s">
        <v>64</v>
      </c>
      <c r="G418" s="38" t="s">
        <v>192</v>
      </c>
      <c r="H418" s="38"/>
      <c r="I418" s="38" t="s">
        <v>192</v>
      </c>
      <c r="J418" s="41"/>
      <c r="K418" s="38"/>
      <c r="L418" s="41">
        <v>613.30999999999995</v>
      </c>
      <c r="M418" s="38"/>
      <c r="N418" s="42"/>
      <c r="V418" s="4"/>
      <c r="W418" s="5"/>
      <c r="X418" s="5"/>
      <c r="AA418" s="6"/>
      <c r="AD418" s="5" t="s">
        <v>69</v>
      </c>
      <c r="AF418" s="5"/>
      <c r="AH418" s="5"/>
    </row>
    <row r="419" spans="1:34" s="1" customFormat="1" ht="12" x14ac:dyDescent="0.2">
      <c r="A419" s="33"/>
      <c r="B419" s="34"/>
      <c r="C419" s="72" t="s">
        <v>69</v>
      </c>
      <c r="D419" s="72"/>
      <c r="E419" s="72"/>
      <c r="F419" s="33"/>
      <c r="G419" s="33"/>
      <c r="H419" s="33"/>
      <c r="I419" s="33"/>
      <c r="J419" s="36"/>
      <c r="K419" s="33"/>
      <c r="L419" s="36">
        <v>14784.79</v>
      </c>
      <c r="M419" s="38"/>
      <c r="N419" s="37"/>
      <c r="V419" s="4"/>
      <c r="W419" s="5"/>
      <c r="X419" s="5" t="s">
        <v>501</v>
      </c>
      <c r="AA419" s="6"/>
      <c r="AD419" s="5"/>
      <c r="AF419" s="5"/>
      <c r="AH419" s="5"/>
    </row>
    <row r="420" spans="1:34" s="1" customFormat="1" ht="12" x14ac:dyDescent="0.2">
      <c r="A420" s="33" t="s">
        <v>717</v>
      </c>
      <c r="B420" s="34" t="s">
        <v>512</v>
      </c>
      <c r="C420" s="72" t="s">
        <v>513</v>
      </c>
      <c r="D420" s="72"/>
      <c r="E420" s="72"/>
      <c r="F420" s="33" t="s">
        <v>410</v>
      </c>
      <c r="G420" s="33"/>
      <c r="H420" s="33"/>
      <c r="I420" s="33" t="s">
        <v>1047</v>
      </c>
      <c r="J420" s="36"/>
      <c r="K420" s="33"/>
      <c r="L420" s="36"/>
      <c r="M420" s="33"/>
      <c r="N420" s="37"/>
      <c r="V420" s="4"/>
      <c r="W420" s="5"/>
      <c r="X420" s="5"/>
      <c r="AA420" s="6"/>
      <c r="AD420" s="5"/>
      <c r="AF420" s="5"/>
      <c r="AH420" s="5"/>
    </row>
    <row r="421" spans="1:34" s="1" customFormat="1" ht="45" x14ac:dyDescent="0.2">
      <c r="A421" s="29"/>
      <c r="B421" s="40"/>
      <c r="C421" s="71" t="s">
        <v>529</v>
      </c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V421" s="4"/>
      <c r="W421" s="5"/>
      <c r="X421" s="5" t="s">
        <v>503</v>
      </c>
      <c r="AA421" s="6"/>
      <c r="AD421" s="5"/>
      <c r="AF421" s="5"/>
      <c r="AH421" s="5"/>
    </row>
    <row r="422" spans="1:34" s="1" customFormat="1" ht="12" x14ac:dyDescent="0.2">
      <c r="A422" s="18"/>
      <c r="B422" s="40" t="s">
        <v>42</v>
      </c>
      <c r="C422" s="71" t="s">
        <v>48</v>
      </c>
      <c r="D422" s="71"/>
      <c r="E422" s="71"/>
      <c r="F422" s="38"/>
      <c r="G422" s="38"/>
      <c r="H422" s="38"/>
      <c r="I422" s="38"/>
      <c r="J422" s="41">
        <v>3.29</v>
      </c>
      <c r="K422" s="38" t="s">
        <v>49</v>
      </c>
      <c r="L422" s="41">
        <v>10.19</v>
      </c>
      <c r="M422" s="38"/>
      <c r="N422" s="42"/>
      <c r="V422" s="4"/>
      <c r="W422" s="5"/>
      <c r="X422" s="5"/>
      <c r="Z422" s="2" t="s">
        <v>48</v>
      </c>
      <c r="AA422" s="6"/>
      <c r="AD422" s="5"/>
      <c r="AF422" s="5"/>
      <c r="AH422" s="5"/>
    </row>
    <row r="423" spans="1:34" s="1" customFormat="1" ht="12" x14ac:dyDescent="0.2">
      <c r="A423" s="18"/>
      <c r="B423" s="40" t="s">
        <v>49</v>
      </c>
      <c r="C423" s="71" t="s">
        <v>50</v>
      </c>
      <c r="D423" s="71"/>
      <c r="E423" s="71"/>
      <c r="F423" s="38"/>
      <c r="G423" s="38"/>
      <c r="H423" s="38"/>
      <c r="I423" s="38"/>
      <c r="J423" s="41">
        <v>254.89</v>
      </c>
      <c r="K423" s="38" t="s">
        <v>49</v>
      </c>
      <c r="L423" s="41">
        <v>789.65</v>
      </c>
      <c r="M423" s="38"/>
      <c r="N423" s="42"/>
      <c r="V423" s="4"/>
      <c r="W423" s="5"/>
      <c r="X423" s="5"/>
      <c r="Z423" s="2" t="s">
        <v>50</v>
      </c>
      <c r="AA423" s="6"/>
      <c r="AD423" s="5"/>
      <c r="AF423" s="5"/>
      <c r="AH423" s="5"/>
    </row>
    <row r="424" spans="1:34" s="1" customFormat="1" ht="12" x14ac:dyDescent="0.2">
      <c r="A424" s="18"/>
      <c r="B424" s="40" t="s">
        <v>51</v>
      </c>
      <c r="C424" s="71" t="s">
        <v>52</v>
      </c>
      <c r="D424" s="71"/>
      <c r="E424" s="71"/>
      <c r="F424" s="38"/>
      <c r="G424" s="38"/>
      <c r="H424" s="38"/>
      <c r="I424" s="38"/>
      <c r="J424" s="41">
        <v>5.95</v>
      </c>
      <c r="K424" s="38" t="s">
        <v>49</v>
      </c>
      <c r="L424" s="41">
        <v>18.43</v>
      </c>
      <c r="M424" s="38"/>
      <c r="N424" s="42"/>
      <c r="V424" s="4"/>
      <c r="W424" s="5"/>
      <c r="X424" s="5"/>
      <c r="Z424" s="2" t="s">
        <v>52</v>
      </c>
      <c r="AA424" s="6"/>
      <c r="AD424" s="5"/>
      <c r="AF424" s="5"/>
      <c r="AH424" s="5"/>
    </row>
    <row r="425" spans="1:34" s="1" customFormat="1" ht="12" x14ac:dyDescent="0.2">
      <c r="A425" s="18"/>
      <c r="B425" s="40" t="s">
        <v>75</v>
      </c>
      <c r="C425" s="71" t="s">
        <v>104</v>
      </c>
      <c r="D425" s="71"/>
      <c r="E425" s="71"/>
      <c r="F425" s="38"/>
      <c r="G425" s="38"/>
      <c r="H425" s="38"/>
      <c r="I425" s="38"/>
      <c r="J425" s="41">
        <v>2.94</v>
      </c>
      <c r="K425" s="38" t="s">
        <v>49</v>
      </c>
      <c r="L425" s="41">
        <v>9.11</v>
      </c>
      <c r="M425" s="38"/>
      <c r="N425" s="42"/>
      <c r="V425" s="4"/>
      <c r="W425" s="5"/>
      <c r="X425" s="5"/>
      <c r="Z425" s="2" t="s">
        <v>104</v>
      </c>
      <c r="AA425" s="6"/>
      <c r="AD425" s="5"/>
      <c r="AF425" s="5"/>
      <c r="AH425" s="5"/>
    </row>
    <row r="426" spans="1:34" s="1" customFormat="1" ht="12" x14ac:dyDescent="0.2">
      <c r="A426" s="38"/>
      <c r="B426" s="43" t="s">
        <v>506</v>
      </c>
      <c r="C426" s="88" t="s">
        <v>507</v>
      </c>
      <c r="D426" s="88"/>
      <c r="E426" s="88"/>
      <c r="F426" s="44" t="s">
        <v>195</v>
      </c>
      <c r="G426" s="44" t="s">
        <v>231</v>
      </c>
      <c r="H426" s="44" t="s">
        <v>49</v>
      </c>
      <c r="I426" s="44" t="s">
        <v>231</v>
      </c>
      <c r="J426" s="40"/>
      <c r="K426" s="38"/>
      <c r="L426" s="41"/>
      <c r="M426" s="38"/>
      <c r="N426" s="40"/>
      <c r="V426" s="4"/>
      <c r="W426" s="5"/>
      <c r="X426" s="5"/>
      <c r="AA426" s="6" t="s">
        <v>507</v>
      </c>
      <c r="AD426" s="5"/>
      <c r="AF426" s="5"/>
      <c r="AH426" s="5"/>
    </row>
    <row r="427" spans="1:34" s="1" customFormat="1" ht="12" x14ac:dyDescent="0.2">
      <c r="A427" s="18"/>
      <c r="B427" s="40"/>
      <c r="C427" s="71" t="s">
        <v>53</v>
      </c>
      <c r="D427" s="71"/>
      <c r="E427" s="71"/>
      <c r="F427" s="38" t="s">
        <v>54</v>
      </c>
      <c r="G427" s="38" t="s">
        <v>516</v>
      </c>
      <c r="H427" s="38" t="s">
        <v>49</v>
      </c>
      <c r="I427" s="38" t="s">
        <v>1043</v>
      </c>
      <c r="J427" s="41"/>
      <c r="K427" s="38"/>
      <c r="L427" s="41"/>
      <c r="M427" s="38"/>
      <c r="N427" s="42"/>
      <c r="V427" s="4"/>
      <c r="W427" s="5"/>
      <c r="X427" s="5"/>
      <c r="AA427" s="6"/>
      <c r="AB427" s="2" t="s">
        <v>53</v>
      </c>
      <c r="AD427" s="5"/>
      <c r="AF427" s="5"/>
      <c r="AH427" s="5"/>
    </row>
    <row r="428" spans="1:34" s="1" customFormat="1" ht="12" x14ac:dyDescent="0.2">
      <c r="A428" s="18"/>
      <c r="B428" s="40"/>
      <c r="C428" s="71" t="s">
        <v>57</v>
      </c>
      <c r="D428" s="71"/>
      <c r="E428" s="71"/>
      <c r="F428" s="38" t="s">
        <v>54</v>
      </c>
      <c r="G428" s="38" t="s">
        <v>518</v>
      </c>
      <c r="H428" s="38" t="s">
        <v>49</v>
      </c>
      <c r="I428" s="38" t="s">
        <v>1060</v>
      </c>
      <c r="J428" s="41"/>
      <c r="K428" s="38"/>
      <c r="L428" s="41"/>
      <c r="M428" s="38"/>
      <c r="N428" s="42"/>
      <c r="V428" s="4"/>
      <c r="W428" s="5"/>
      <c r="X428" s="5"/>
      <c r="AA428" s="6"/>
      <c r="AB428" s="2" t="s">
        <v>57</v>
      </c>
      <c r="AD428" s="5"/>
      <c r="AF428" s="5"/>
      <c r="AH428" s="5"/>
    </row>
    <row r="429" spans="1:34" s="1" customFormat="1" ht="12" x14ac:dyDescent="0.2">
      <c r="A429" s="18"/>
      <c r="B429" s="40"/>
      <c r="C429" s="71" t="s">
        <v>60</v>
      </c>
      <c r="D429" s="71"/>
      <c r="E429" s="71"/>
      <c r="F429" s="38"/>
      <c r="G429" s="38"/>
      <c r="H429" s="38"/>
      <c r="I429" s="38"/>
      <c r="J429" s="41">
        <v>261.12</v>
      </c>
      <c r="K429" s="38"/>
      <c r="L429" s="41">
        <v>808.95</v>
      </c>
      <c r="M429" s="38"/>
      <c r="N429" s="42"/>
      <c r="V429" s="4"/>
      <c r="W429" s="5"/>
      <c r="X429" s="5"/>
      <c r="AA429" s="6"/>
      <c r="AC429" s="2" t="s">
        <v>60</v>
      </c>
      <c r="AD429" s="5"/>
      <c r="AF429" s="5"/>
      <c r="AH429" s="5"/>
    </row>
    <row r="430" spans="1:34" s="1" customFormat="1" ht="12" x14ac:dyDescent="0.2">
      <c r="A430" s="18"/>
      <c r="B430" s="40"/>
      <c r="C430" s="71" t="s">
        <v>61</v>
      </c>
      <c r="D430" s="71"/>
      <c r="E430" s="71"/>
      <c r="F430" s="38"/>
      <c r="G430" s="38"/>
      <c r="H430" s="38"/>
      <c r="I430" s="38"/>
      <c r="J430" s="41"/>
      <c r="K430" s="38"/>
      <c r="L430" s="41">
        <v>28.62</v>
      </c>
      <c r="M430" s="38"/>
      <c r="N430" s="42"/>
      <c r="V430" s="4"/>
      <c r="W430" s="5"/>
      <c r="X430" s="5"/>
      <c r="AA430" s="6"/>
      <c r="AB430" s="2" t="s">
        <v>61</v>
      </c>
      <c r="AD430" s="5"/>
      <c r="AF430" s="5"/>
      <c r="AH430" s="5"/>
    </row>
    <row r="431" spans="1:34" s="1" customFormat="1" ht="45" x14ac:dyDescent="0.2">
      <c r="A431" s="18"/>
      <c r="B431" s="40" t="s">
        <v>187</v>
      </c>
      <c r="C431" s="71" t="s">
        <v>188</v>
      </c>
      <c r="D431" s="71"/>
      <c r="E431" s="71"/>
      <c r="F431" s="38" t="s">
        <v>64</v>
      </c>
      <c r="G431" s="38" t="s">
        <v>189</v>
      </c>
      <c r="H431" s="38"/>
      <c r="I431" s="38" t="s">
        <v>189</v>
      </c>
      <c r="J431" s="41"/>
      <c r="K431" s="38"/>
      <c r="L431" s="41">
        <v>42.07</v>
      </c>
      <c r="M431" s="38"/>
      <c r="N431" s="42"/>
      <c r="V431" s="4"/>
      <c r="W431" s="5"/>
      <c r="X431" s="5"/>
      <c r="AA431" s="6"/>
      <c r="AB431" s="2" t="s">
        <v>188</v>
      </c>
      <c r="AD431" s="5"/>
      <c r="AF431" s="5"/>
      <c r="AH431" s="5"/>
    </row>
    <row r="432" spans="1:34" s="1" customFormat="1" ht="22.5" x14ac:dyDescent="0.2">
      <c r="A432" s="18"/>
      <c r="B432" s="40" t="s">
        <v>190</v>
      </c>
      <c r="C432" s="71" t="s">
        <v>191</v>
      </c>
      <c r="D432" s="71"/>
      <c r="E432" s="71"/>
      <c r="F432" s="38" t="s">
        <v>64</v>
      </c>
      <c r="G432" s="38" t="s">
        <v>192</v>
      </c>
      <c r="H432" s="38"/>
      <c r="I432" s="38" t="s">
        <v>192</v>
      </c>
      <c r="J432" s="41"/>
      <c r="K432" s="38"/>
      <c r="L432" s="41">
        <v>27.19</v>
      </c>
      <c r="M432" s="38"/>
      <c r="N432" s="42"/>
      <c r="V432" s="4"/>
      <c r="W432" s="5"/>
      <c r="X432" s="5"/>
      <c r="AA432" s="6"/>
      <c r="AB432" s="2" t="s">
        <v>191</v>
      </c>
      <c r="AD432" s="5"/>
      <c r="AF432" s="5"/>
      <c r="AH432" s="5"/>
    </row>
    <row r="433" spans="1:34" s="1" customFormat="1" ht="12" x14ac:dyDescent="0.2">
      <c r="A433" s="33"/>
      <c r="B433" s="34"/>
      <c r="C433" s="72" t="s">
        <v>69</v>
      </c>
      <c r="D433" s="72"/>
      <c r="E433" s="72"/>
      <c r="F433" s="33"/>
      <c r="G433" s="33"/>
      <c r="H433" s="33"/>
      <c r="I433" s="33"/>
      <c r="J433" s="36"/>
      <c r="K433" s="33"/>
      <c r="L433" s="36">
        <v>878.21</v>
      </c>
      <c r="M433" s="38"/>
      <c r="N433" s="37"/>
      <c r="V433" s="4"/>
      <c r="W433" s="5"/>
      <c r="X433" s="5"/>
      <c r="AA433" s="6"/>
      <c r="AD433" s="5" t="s">
        <v>69</v>
      </c>
      <c r="AF433" s="5"/>
      <c r="AH433" s="5"/>
    </row>
    <row r="434" spans="1:34" s="1" customFormat="1" ht="33.75" x14ac:dyDescent="0.2">
      <c r="A434" s="33" t="s">
        <v>571</v>
      </c>
      <c r="B434" s="34" t="s">
        <v>500</v>
      </c>
      <c r="C434" s="72" t="s">
        <v>533</v>
      </c>
      <c r="D434" s="72"/>
      <c r="E434" s="72"/>
      <c r="F434" s="33" t="s">
        <v>195</v>
      </c>
      <c r="G434" s="33"/>
      <c r="H434" s="33"/>
      <c r="I434" s="33" t="s">
        <v>1061</v>
      </c>
      <c r="J434" s="36">
        <v>6162.37</v>
      </c>
      <c r="K434" s="33"/>
      <c r="L434" s="36">
        <v>132967.84</v>
      </c>
      <c r="M434" s="33" t="s">
        <v>151</v>
      </c>
      <c r="N434" s="37">
        <v>1211337</v>
      </c>
      <c r="V434" s="4"/>
      <c r="W434" s="5"/>
      <c r="X434" s="5" t="s">
        <v>513</v>
      </c>
      <c r="AA434" s="6"/>
      <c r="AD434" s="5"/>
      <c r="AF434" s="5"/>
      <c r="AH434" s="5"/>
    </row>
    <row r="435" spans="1:34" s="1" customFormat="1" ht="12" x14ac:dyDescent="0.2">
      <c r="A435" s="33"/>
      <c r="B435" s="34"/>
      <c r="C435" s="23" t="s">
        <v>197</v>
      </c>
      <c r="D435" s="45"/>
      <c r="E435" s="45"/>
      <c r="F435" s="33"/>
      <c r="G435" s="33"/>
      <c r="H435" s="33"/>
      <c r="I435" s="33"/>
      <c r="J435" s="36"/>
      <c r="K435" s="33"/>
      <c r="L435" s="36"/>
      <c r="M435" s="46"/>
      <c r="N435" s="37"/>
      <c r="V435" s="4"/>
      <c r="W435" s="5"/>
      <c r="X435" s="5"/>
      <c r="AA435" s="6"/>
      <c r="AD435" s="5"/>
      <c r="AE435" s="2" t="s">
        <v>529</v>
      </c>
      <c r="AF435" s="5"/>
      <c r="AH435" s="5"/>
    </row>
    <row r="436" spans="1:34" s="1" customFormat="1" ht="12" x14ac:dyDescent="0.2">
      <c r="A436" s="38"/>
      <c r="B436" s="39"/>
      <c r="C436" s="71" t="s">
        <v>1062</v>
      </c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V436" s="4"/>
      <c r="W436" s="5"/>
      <c r="X436" s="5"/>
      <c r="Z436" s="2" t="s">
        <v>48</v>
      </c>
      <c r="AA436" s="6"/>
      <c r="AD436" s="5"/>
      <c r="AF436" s="5"/>
      <c r="AH436" s="5"/>
    </row>
    <row r="437" spans="1:34" s="1" customFormat="1" ht="21" x14ac:dyDescent="0.2">
      <c r="A437" s="33" t="s">
        <v>731</v>
      </c>
      <c r="B437" s="34" t="s">
        <v>536</v>
      </c>
      <c r="C437" s="72" t="s">
        <v>537</v>
      </c>
      <c r="D437" s="72"/>
      <c r="E437" s="72"/>
      <c r="F437" s="33" t="s">
        <v>195</v>
      </c>
      <c r="G437" s="33"/>
      <c r="H437" s="33"/>
      <c r="I437" s="33" t="s">
        <v>1063</v>
      </c>
      <c r="J437" s="36">
        <v>257759.61</v>
      </c>
      <c r="K437" s="33"/>
      <c r="L437" s="36">
        <v>1669.37</v>
      </c>
      <c r="M437" s="33" t="s">
        <v>151</v>
      </c>
      <c r="N437" s="37">
        <v>15208</v>
      </c>
      <c r="V437" s="4"/>
      <c r="W437" s="5"/>
      <c r="X437" s="5"/>
      <c r="Z437" s="2" t="s">
        <v>50</v>
      </c>
      <c r="AA437" s="6"/>
      <c r="AD437" s="5"/>
      <c r="AF437" s="5"/>
      <c r="AH437" s="5"/>
    </row>
    <row r="438" spans="1:34" s="1" customFormat="1" ht="12" x14ac:dyDescent="0.2">
      <c r="A438" s="33"/>
      <c r="B438" s="34"/>
      <c r="C438" s="23" t="s">
        <v>197</v>
      </c>
      <c r="D438" s="45"/>
      <c r="E438" s="45"/>
      <c r="F438" s="33"/>
      <c r="G438" s="33"/>
      <c r="H438" s="33"/>
      <c r="I438" s="33"/>
      <c r="J438" s="36"/>
      <c r="K438" s="33"/>
      <c r="L438" s="36"/>
      <c r="M438" s="46"/>
      <c r="N438" s="37"/>
      <c r="V438" s="4"/>
      <c r="W438" s="5"/>
      <c r="X438" s="5"/>
      <c r="Z438" s="2" t="s">
        <v>52</v>
      </c>
      <c r="AA438" s="6"/>
      <c r="AD438" s="5"/>
      <c r="AF438" s="5"/>
      <c r="AH438" s="5"/>
    </row>
    <row r="439" spans="1:34" s="1" customFormat="1" ht="12" x14ac:dyDescent="0.2">
      <c r="A439" s="33"/>
      <c r="B439" s="34"/>
      <c r="C439" s="34"/>
      <c r="D439" s="34"/>
      <c r="E439" s="34"/>
      <c r="F439" s="33"/>
      <c r="G439" s="33"/>
      <c r="H439" s="33"/>
      <c r="I439" s="33"/>
      <c r="J439" s="47"/>
      <c r="K439" s="33"/>
      <c r="L439" s="47"/>
      <c r="M439" s="38"/>
      <c r="N439" s="47"/>
      <c r="V439" s="4"/>
      <c r="W439" s="5"/>
      <c r="X439" s="5"/>
      <c r="Z439" s="2" t="s">
        <v>104</v>
      </c>
      <c r="AA439" s="6"/>
      <c r="AD439" s="5"/>
      <c r="AF439" s="5"/>
      <c r="AH439" s="5"/>
    </row>
    <row r="440" spans="1:34" s="1" customFormat="1" ht="12" x14ac:dyDescent="0.2">
      <c r="A440" s="25"/>
      <c r="B440" s="47"/>
      <c r="C440" s="72" t="s">
        <v>1064</v>
      </c>
      <c r="D440" s="72"/>
      <c r="E440" s="72"/>
      <c r="F440" s="72"/>
      <c r="G440" s="72"/>
      <c r="H440" s="72"/>
      <c r="I440" s="72"/>
      <c r="J440" s="72"/>
      <c r="K440" s="72"/>
      <c r="L440" s="48"/>
      <c r="M440" s="49"/>
      <c r="N440" s="50"/>
      <c r="V440" s="4"/>
      <c r="W440" s="5"/>
      <c r="X440" s="5"/>
      <c r="AA440" s="6" t="s">
        <v>507</v>
      </c>
      <c r="AD440" s="5"/>
      <c r="AF440" s="5"/>
      <c r="AH440" s="5"/>
    </row>
    <row r="441" spans="1:34" s="1" customFormat="1" ht="12" x14ac:dyDescent="0.2">
      <c r="A441" s="25"/>
      <c r="B441" s="40"/>
      <c r="C441" s="71" t="s">
        <v>142</v>
      </c>
      <c r="D441" s="71"/>
      <c r="E441" s="71"/>
      <c r="F441" s="71"/>
      <c r="G441" s="71"/>
      <c r="H441" s="71"/>
      <c r="I441" s="71"/>
      <c r="J441" s="71"/>
      <c r="K441" s="71"/>
      <c r="L441" s="51">
        <v>505499.53</v>
      </c>
      <c r="M441" s="52"/>
      <c r="N441" s="27"/>
      <c r="V441" s="4"/>
      <c r="W441" s="5"/>
      <c r="X441" s="5"/>
      <c r="AA441" s="6"/>
      <c r="AB441" s="2" t="s">
        <v>53</v>
      </c>
      <c r="AD441" s="5"/>
      <c r="AF441" s="5"/>
      <c r="AH441" s="5"/>
    </row>
    <row r="442" spans="1:34" s="1" customFormat="1" ht="12" x14ac:dyDescent="0.2">
      <c r="A442" s="25"/>
      <c r="B442" s="40"/>
      <c r="C442" s="71" t="s">
        <v>143</v>
      </c>
      <c r="D442" s="71"/>
      <c r="E442" s="71"/>
      <c r="F442" s="71"/>
      <c r="G442" s="71"/>
      <c r="H442" s="71"/>
      <c r="I442" s="71"/>
      <c r="J442" s="71"/>
      <c r="K442" s="71"/>
      <c r="L442" s="51"/>
      <c r="M442" s="52"/>
      <c r="N442" s="27"/>
      <c r="V442" s="4"/>
      <c r="W442" s="5"/>
      <c r="X442" s="5"/>
      <c r="AA442" s="6"/>
      <c r="AB442" s="2" t="s">
        <v>57</v>
      </c>
      <c r="AD442" s="5"/>
      <c r="AF442" s="5"/>
      <c r="AH442" s="5"/>
    </row>
    <row r="443" spans="1:34" s="1" customFormat="1" ht="12" x14ac:dyDescent="0.2">
      <c r="A443" s="25"/>
      <c r="B443" s="40"/>
      <c r="C443" s="71" t="s">
        <v>144</v>
      </c>
      <c r="D443" s="71"/>
      <c r="E443" s="71"/>
      <c r="F443" s="71"/>
      <c r="G443" s="71"/>
      <c r="H443" s="71"/>
      <c r="I443" s="71"/>
      <c r="J443" s="71"/>
      <c r="K443" s="71"/>
      <c r="L443" s="51">
        <v>1238.92</v>
      </c>
      <c r="M443" s="52"/>
      <c r="N443" s="27"/>
      <c r="V443" s="4"/>
      <c r="W443" s="5"/>
      <c r="X443" s="5"/>
      <c r="AA443" s="6"/>
      <c r="AC443" s="2" t="s">
        <v>60</v>
      </c>
      <c r="AD443" s="5"/>
      <c r="AF443" s="5"/>
      <c r="AH443" s="5"/>
    </row>
    <row r="444" spans="1:34" s="1" customFormat="1" ht="12" x14ac:dyDescent="0.2">
      <c r="A444" s="25"/>
      <c r="B444" s="40"/>
      <c r="C444" s="71" t="s">
        <v>145</v>
      </c>
      <c r="D444" s="71"/>
      <c r="E444" s="71"/>
      <c r="F444" s="71"/>
      <c r="G444" s="71"/>
      <c r="H444" s="71"/>
      <c r="I444" s="71"/>
      <c r="J444" s="71"/>
      <c r="K444" s="71"/>
      <c r="L444" s="51">
        <v>41923.08</v>
      </c>
      <c r="M444" s="52"/>
      <c r="N444" s="27"/>
      <c r="V444" s="4"/>
      <c r="W444" s="5"/>
      <c r="X444" s="5"/>
      <c r="AA444" s="6"/>
      <c r="AB444" s="2" t="s">
        <v>61</v>
      </c>
      <c r="AD444" s="5"/>
      <c r="AF444" s="5"/>
      <c r="AH444" s="5"/>
    </row>
    <row r="445" spans="1:34" s="1" customFormat="1" ht="12" x14ac:dyDescent="0.2">
      <c r="A445" s="25"/>
      <c r="B445" s="40"/>
      <c r="C445" s="71" t="s">
        <v>146</v>
      </c>
      <c r="D445" s="71"/>
      <c r="E445" s="71"/>
      <c r="F445" s="71"/>
      <c r="G445" s="71"/>
      <c r="H445" s="71"/>
      <c r="I445" s="71"/>
      <c r="J445" s="71"/>
      <c r="K445" s="71"/>
      <c r="L445" s="51">
        <v>1675.08</v>
      </c>
      <c r="M445" s="52"/>
      <c r="N445" s="27"/>
      <c r="V445" s="4"/>
      <c r="W445" s="5"/>
      <c r="X445" s="5"/>
      <c r="AA445" s="6"/>
      <c r="AB445" s="2" t="s">
        <v>188</v>
      </c>
      <c r="AD445" s="5"/>
      <c r="AF445" s="5"/>
      <c r="AH445" s="5"/>
    </row>
    <row r="446" spans="1:34" s="1" customFormat="1" ht="12" x14ac:dyDescent="0.2">
      <c r="A446" s="25"/>
      <c r="B446" s="40"/>
      <c r="C446" s="71" t="s">
        <v>147</v>
      </c>
      <c r="D446" s="71"/>
      <c r="E446" s="71"/>
      <c r="F446" s="71"/>
      <c r="G446" s="71"/>
      <c r="H446" s="71"/>
      <c r="I446" s="71"/>
      <c r="J446" s="71"/>
      <c r="K446" s="71"/>
      <c r="L446" s="51">
        <v>462337.53</v>
      </c>
      <c r="M446" s="52"/>
      <c r="N446" s="27"/>
      <c r="V446" s="4"/>
      <c r="W446" s="5"/>
      <c r="X446" s="5"/>
      <c r="AA446" s="6"/>
      <c r="AB446" s="2" t="s">
        <v>191</v>
      </c>
      <c r="AD446" s="5"/>
      <c r="AF446" s="5"/>
      <c r="AH446" s="5"/>
    </row>
    <row r="447" spans="1:34" s="1" customFormat="1" ht="12" x14ac:dyDescent="0.2">
      <c r="A447" s="25"/>
      <c r="B447" s="40"/>
      <c r="C447" s="71" t="s">
        <v>148</v>
      </c>
      <c r="D447" s="71"/>
      <c r="E447" s="71"/>
      <c r="F447" s="71"/>
      <c r="G447" s="71"/>
      <c r="H447" s="71"/>
      <c r="I447" s="71"/>
      <c r="J447" s="71"/>
      <c r="K447" s="71"/>
      <c r="L447" s="51">
        <v>512551.41</v>
      </c>
      <c r="M447" s="52"/>
      <c r="N447" s="27"/>
      <c r="V447" s="4"/>
      <c r="W447" s="5"/>
      <c r="X447" s="5"/>
      <c r="AA447" s="6"/>
      <c r="AD447" s="5" t="s">
        <v>69</v>
      </c>
      <c r="AF447" s="5"/>
      <c r="AH447" s="5"/>
    </row>
    <row r="448" spans="1:34" s="1" customFormat="1" ht="22.5" x14ac:dyDescent="0.2">
      <c r="A448" s="25"/>
      <c r="B448" s="40"/>
      <c r="C448" s="71" t="s">
        <v>143</v>
      </c>
      <c r="D448" s="71"/>
      <c r="E448" s="71"/>
      <c r="F448" s="71"/>
      <c r="G448" s="71"/>
      <c r="H448" s="71"/>
      <c r="I448" s="71"/>
      <c r="J448" s="71"/>
      <c r="K448" s="71"/>
      <c r="L448" s="51"/>
      <c r="M448" s="52"/>
      <c r="N448" s="27"/>
      <c r="V448" s="4"/>
      <c r="W448" s="5"/>
      <c r="X448" s="5" t="s">
        <v>533</v>
      </c>
      <c r="AA448" s="6"/>
      <c r="AD448" s="5"/>
      <c r="AF448" s="5"/>
      <c r="AH448" s="5"/>
    </row>
    <row r="449" spans="1:34" s="1" customFormat="1" ht="12" x14ac:dyDescent="0.2">
      <c r="A449" s="25"/>
      <c r="B449" s="40"/>
      <c r="C449" s="71" t="s">
        <v>245</v>
      </c>
      <c r="D449" s="71"/>
      <c r="E449" s="71"/>
      <c r="F449" s="71"/>
      <c r="G449" s="71"/>
      <c r="H449" s="71"/>
      <c r="I449" s="71"/>
      <c r="J449" s="71"/>
      <c r="K449" s="71"/>
      <c r="L449" s="51">
        <v>1238.92</v>
      </c>
      <c r="M449" s="52"/>
      <c r="N449" s="27"/>
      <c r="V449" s="4"/>
      <c r="W449" s="5"/>
      <c r="X449" s="5"/>
      <c r="AA449" s="6"/>
      <c r="AD449" s="5"/>
      <c r="AF449" s="5"/>
      <c r="AH449" s="5"/>
    </row>
    <row r="450" spans="1:34" s="1" customFormat="1" ht="12" x14ac:dyDescent="0.2">
      <c r="A450" s="25"/>
      <c r="B450" s="40"/>
      <c r="C450" s="71" t="s">
        <v>246</v>
      </c>
      <c r="D450" s="71"/>
      <c r="E450" s="71"/>
      <c r="F450" s="71"/>
      <c r="G450" s="71"/>
      <c r="H450" s="71"/>
      <c r="I450" s="71"/>
      <c r="J450" s="71"/>
      <c r="K450" s="71"/>
      <c r="L450" s="51">
        <v>41923.08</v>
      </c>
      <c r="M450" s="52"/>
      <c r="N450" s="27"/>
      <c r="V450" s="4"/>
      <c r="W450" s="5"/>
      <c r="X450" s="5"/>
      <c r="Y450" s="2" t="s">
        <v>1062</v>
      </c>
      <c r="AA450" s="6"/>
      <c r="AD450" s="5"/>
      <c r="AF450" s="5"/>
      <c r="AH450" s="5"/>
    </row>
    <row r="451" spans="1:34" s="1" customFormat="1" ht="12" x14ac:dyDescent="0.2">
      <c r="A451" s="25"/>
      <c r="B451" s="40"/>
      <c r="C451" s="71" t="s">
        <v>247</v>
      </c>
      <c r="D451" s="71"/>
      <c r="E451" s="71"/>
      <c r="F451" s="71"/>
      <c r="G451" s="71"/>
      <c r="H451" s="71"/>
      <c r="I451" s="71"/>
      <c r="J451" s="71"/>
      <c r="K451" s="71"/>
      <c r="L451" s="51">
        <v>1675.08</v>
      </c>
      <c r="M451" s="52"/>
      <c r="N451" s="27"/>
      <c r="V451" s="4"/>
      <c r="W451" s="5"/>
      <c r="X451" s="5" t="s">
        <v>537</v>
      </c>
      <c r="AA451" s="6"/>
      <c r="AD451" s="5"/>
      <c r="AF451" s="5"/>
      <c r="AH451" s="5"/>
    </row>
    <row r="452" spans="1:34" s="1" customFormat="1" ht="12" x14ac:dyDescent="0.2">
      <c r="A452" s="25"/>
      <c r="B452" s="40"/>
      <c r="C452" s="71" t="s">
        <v>248</v>
      </c>
      <c r="D452" s="71"/>
      <c r="E452" s="71"/>
      <c r="F452" s="71"/>
      <c r="G452" s="71"/>
      <c r="H452" s="71"/>
      <c r="I452" s="71"/>
      <c r="J452" s="71"/>
      <c r="K452" s="71"/>
      <c r="L452" s="51">
        <v>462337.53</v>
      </c>
      <c r="M452" s="52"/>
      <c r="N452" s="27"/>
      <c r="V452" s="4"/>
      <c r="W452" s="5"/>
      <c r="X452" s="5"/>
      <c r="AA452" s="6"/>
      <c r="AD452" s="5"/>
      <c r="AF452" s="5"/>
      <c r="AH452" s="5"/>
    </row>
    <row r="453" spans="1:34" s="1" customFormat="1" ht="1.5" customHeight="1" x14ac:dyDescent="0.2">
      <c r="A453" s="25"/>
      <c r="B453" s="40"/>
      <c r="C453" s="71" t="s">
        <v>249</v>
      </c>
      <c r="D453" s="71"/>
      <c r="E453" s="71"/>
      <c r="F453" s="71"/>
      <c r="G453" s="71"/>
      <c r="H453" s="71"/>
      <c r="I453" s="71"/>
      <c r="J453" s="71"/>
      <c r="K453" s="71"/>
      <c r="L453" s="51">
        <v>4283.58</v>
      </c>
      <c r="M453" s="52"/>
      <c r="N453" s="27"/>
      <c r="V453" s="4"/>
      <c r="W453" s="5"/>
      <c r="X453" s="5"/>
      <c r="AA453" s="6"/>
      <c r="AD453" s="5"/>
      <c r="AF453" s="5"/>
      <c r="AH453" s="5"/>
    </row>
    <row r="454" spans="1:34" s="1" customFormat="1" ht="22.5" x14ac:dyDescent="0.2">
      <c r="A454" s="25"/>
      <c r="B454" s="40"/>
      <c r="C454" s="71" t="s">
        <v>250</v>
      </c>
      <c r="D454" s="71"/>
      <c r="E454" s="71"/>
      <c r="F454" s="71"/>
      <c r="G454" s="71"/>
      <c r="H454" s="71"/>
      <c r="I454" s="71"/>
      <c r="J454" s="71"/>
      <c r="K454" s="71"/>
      <c r="L454" s="51">
        <v>2768.3</v>
      </c>
      <c r="M454" s="52"/>
      <c r="N454" s="27"/>
      <c r="V454" s="4"/>
      <c r="W454" s="5"/>
      <c r="X454" s="5"/>
      <c r="AA454" s="6"/>
      <c r="AD454" s="5"/>
      <c r="AF454" s="5" t="s">
        <v>1064</v>
      </c>
      <c r="AH454" s="5"/>
    </row>
    <row r="455" spans="1:34" s="1" customFormat="1" ht="12" x14ac:dyDescent="0.2">
      <c r="A455" s="25"/>
      <c r="B455" s="40"/>
      <c r="C455" s="71" t="s">
        <v>160</v>
      </c>
      <c r="D455" s="71"/>
      <c r="E455" s="71"/>
      <c r="F455" s="71"/>
      <c r="G455" s="71"/>
      <c r="H455" s="71"/>
      <c r="I455" s="71"/>
      <c r="J455" s="71"/>
      <c r="K455" s="71"/>
      <c r="L455" s="51">
        <v>2914</v>
      </c>
      <c r="M455" s="52"/>
      <c r="N455" s="27"/>
      <c r="V455" s="4"/>
      <c r="W455" s="5"/>
      <c r="X455" s="5"/>
      <c r="AA455" s="6"/>
      <c r="AD455" s="5"/>
      <c r="AF455" s="5"/>
      <c r="AG455" s="2" t="s">
        <v>142</v>
      </c>
      <c r="AH455" s="5"/>
    </row>
    <row r="456" spans="1:34" s="1" customFormat="1" ht="12" x14ac:dyDescent="0.2">
      <c r="A456" s="25"/>
      <c r="B456" s="40"/>
      <c r="C456" s="71" t="s">
        <v>161</v>
      </c>
      <c r="D456" s="71"/>
      <c r="E456" s="71"/>
      <c r="F456" s="71"/>
      <c r="G456" s="71"/>
      <c r="H456" s="71"/>
      <c r="I456" s="71"/>
      <c r="J456" s="71"/>
      <c r="K456" s="71"/>
      <c r="L456" s="51">
        <v>4283.58</v>
      </c>
      <c r="M456" s="52"/>
      <c r="N456" s="27"/>
      <c r="V456" s="4"/>
      <c r="W456" s="5"/>
      <c r="X456" s="5"/>
      <c r="AA456" s="6"/>
      <c r="AD456" s="5"/>
      <c r="AF456" s="5"/>
      <c r="AG456" s="2" t="s">
        <v>143</v>
      </c>
      <c r="AH456" s="5"/>
    </row>
    <row r="457" spans="1:34" s="1" customFormat="1" ht="12" x14ac:dyDescent="0.2">
      <c r="A457" s="25"/>
      <c r="B457" s="40"/>
      <c r="C457" s="71" t="s">
        <v>162</v>
      </c>
      <c r="D457" s="71"/>
      <c r="E457" s="71"/>
      <c r="F457" s="71"/>
      <c r="G457" s="71"/>
      <c r="H457" s="71"/>
      <c r="I457" s="71"/>
      <c r="J457" s="71"/>
      <c r="K457" s="71"/>
      <c r="L457" s="51">
        <v>2768.3</v>
      </c>
      <c r="M457" s="52"/>
      <c r="N457" s="27"/>
      <c r="V457" s="4"/>
      <c r="W457" s="5"/>
      <c r="X457" s="5"/>
      <c r="AA457" s="6"/>
      <c r="AD457" s="5"/>
      <c r="AF457" s="5"/>
      <c r="AG457" s="2" t="s">
        <v>144</v>
      </c>
      <c r="AH457" s="5"/>
    </row>
    <row r="458" spans="1:34" s="1" customFormat="1" ht="12" x14ac:dyDescent="0.2">
      <c r="A458" s="25"/>
      <c r="B458" s="47"/>
      <c r="C458" s="72" t="s">
        <v>1065</v>
      </c>
      <c r="D458" s="72"/>
      <c r="E458" s="72"/>
      <c r="F458" s="72"/>
      <c r="G458" s="72"/>
      <c r="H458" s="72"/>
      <c r="I458" s="72"/>
      <c r="J458" s="72"/>
      <c r="K458" s="72"/>
      <c r="L458" s="48">
        <v>512551.41</v>
      </c>
      <c r="M458" s="49"/>
      <c r="N458" s="50"/>
      <c r="V458" s="4"/>
      <c r="W458" s="5"/>
      <c r="X458" s="5"/>
      <c r="AA458" s="6"/>
      <c r="AD458" s="5"/>
      <c r="AF458" s="5"/>
      <c r="AG458" s="2" t="s">
        <v>145</v>
      </c>
      <c r="AH458" s="5"/>
    </row>
    <row r="459" spans="1:34" s="1" customFormat="1" ht="12" x14ac:dyDescent="0.2">
      <c r="A459" s="25"/>
      <c r="B459" s="40"/>
      <c r="C459" s="71" t="s">
        <v>143</v>
      </c>
      <c r="D459" s="71"/>
      <c r="E459" s="71"/>
      <c r="F459" s="71"/>
      <c r="G459" s="71"/>
      <c r="H459" s="71"/>
      <c r="I459" s="71"/>
      <c r="J459" s="71"/>
      <c r="K459" s="71"/>
      <c r="L459" s="51"/>
      <c r="M459" s="52"/>
      <c r="N459" s="27"/>
      <c r="V459" s="4"/>
      <c r="W459" s="5"/>
      <c r="X459" s="5"/>
      <c r="AA459" s="6"/>
      <c r="AD459" s="5"/>
      <c r="AF459" s="5"/>
      <c r="AG459" s="2" t="s">
        <v>146</v>
      </c>
      <c r="AH459" s="5"/>
    </row>
    <row r="460" spans="1:34" s="1" customFormat="1" ht="12" x14ac:dyDescent="0.2">
      <c r="A460" s="25"/>
      <c r="B460" s="40"/>
      <c r="C460" s="71" t="s">
        <v>540</v>
      </c>
      <c r="D460" s="71"/>
      <c r="E460" s="71"/>
      <c r="F460" s="71"/>
      <c r="G460" s="71"/>
      <c r="H460" s="71"/>
      <c r="I460" s="71"/>
      <c r="J460" s="71"/>
      <c r="K460" s="71"/>
      <c r="L460" s="51">
        <v>302442.7</v>
      </c>
      <c r="M460" s="52"/>
      <c r="N460" s="27"/>
      <c r="V460" s="4"/>
      <c r="W460" s="5"/>
      <c r="X460" s="5"/>
      <c r="AA460" s="6"/>
      <c r="AD460" s="5"/>
      <c r="AF460" s="5"/>
      <c r="AG460" s="2" t="s">
        <v>147</v>
      </c>
      <c r="AH460" s="5"/>
    </row>
    <row r="461" spans="1:34" s="1" customFormat="1" ht="12" x14ac:dyDescent="0.2">
      <c r="A461" s="82" t="s">
        <v>1066</v>
      </c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V461" s="4"/>
      <c r="W461" s="5"/>
      <c r="X461" s="5"/>
      <c r="AA461" s="6"/>
      <c r="AD461" s="5"/>
      <c r="AF461" s="5"/>
      <c r="AG461" s="2" t="s">
        <v>148</v>
      </c>
      <c r="AH461" s="5"/>
    </row>
    <row r="462" spans="1:34" s="1" customFormat="1" ht="12" x14ac:dyDescent="0.2">
      <c r="A462" s="89" t="s">
        <v>999</v>
      </c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V462" s="4"/>
      <c r="W462" s="5"/>
      <c r="X462" s="5"/>
      <c r="AA462" s="6"/>
      <c r="AD462" s="5"/>
      <c r="AF462" s="5"/>
      <c r="AG462" s="2" t="s">
        <v>143</v>
      </c>
      <c r="AH462" s="5"/>
    </row>
    <row r="463" spans="1:34" s="1" customFormat="1" ht="12" x14ac:dyDescent="0.2">
      <c r="A463" s="33" t="s">
        <v>734</v>
      </c>
      <c r="B463" s="34" t="s">
        <v>1000</v>
      </c>
      <c r="C463" s="72" t="s">
        <v>1001</v>
      </c>
      <c r="D463" s="72"/>
      <c r="E463" s="72"/>
      <c r="F463" s="33" t="s">
        <v>410</v>
      </c>
      <c r="G463" s="33"/>
      <c r="H463" s="33"/>
      <c r="I463" s="33" t="s">
        <v>1067</v>
      </c>
      <c r="J463" s="36"/>
      <c r="K463" s="33"/>
      <c r="L463" s="36"/>
      <c r="M463" s="33"/>
      <c r="N463" s="37"/>
      <c r="V463" s="4"/>
      <c r="W463" s="5"/>
      <c r="X463" s="5"/>
      <c r="AA463" s="6"/>
      <c r="AD463" s="5"/>
      <c r="AF463" s="5"/>
      <c r="AG463" s="2" t="s">
        <v>245</v>
      </c>
      <c r="AH463" s="5"/>
    </row>
    <row r="464" spans="1:34" s="1" customFormat="1" ht="12" x14ac:dyDescent="0.2">
      <c r="A464" s="38"/>
      <c r="B464" s="39"/>
      <c r="C464" s="71" t="s">
        <v>1068</v>
      </c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V464" s="4"/>
      <c r="W464" s="5"/>
      <c r="X464" s="5"/>
      <c r="AA464" s="6"/>
      <c r="AD464" s="5"/>
      <c r="AF464" s="5"/>
      <c r="AG464" s="2" t="s">
        <v>246</v>
      </c>
      <c r="AH464" s="5"/>
    </row>
    <row r="465" spans="1:34" s="1" customFormat="1" ht="12" x14ac:dyDescent="0.2">
      <c r="A465" s="18"/>
      <c r="B465" s="40" t="s">
        <v>42</v>
      </c>
      <c r="C465" s="71" t="s">
        <v>48</v>
      </c>
      <c r="D465" s="71"/>
      <c r="E465" s="71"/>
      <c r="F465" s="38"/>
      <c r="G465" s="38"/>
      <c r="H465" s="38"/>
      <c r="I465" s="38"/>
      <c r="J465" s="41">
        <v>253.43</v>
      </c>
      <c r="K465" s="38"/>
      <c r="L465" s="41">
        <v>1045.6500000000001</v>
      </c>
      <c r="M465" s="38"/>
      <c r="N465" s="42"/>
      <c r="V465" s="4"/>
      <c r="W465" s="5"/>
      <c r="X465" s="5"/>
      <c r="AA465" s="6"/>
      <c r="AD465" s="5"/>
      <c r="AF465" s="5"/>
      <c r="AG465" s="2" t="s">
        <v>247</v>
      </c>
      <c r="AH465" s="5"/>
    </row>
    <row r="466" spans="1:34" s="1" customFormat="1" ht="12" x14ac:dyDescent="0.2">
      <c r="A466" s="18"/>
      <c r="B466" s="40" t="s">
        <v>49</v>
      </c>
      <c r="C466" s="71" t="s">
        <v>50</v>
      </c>
      <c r="D466" s="71"/>
      <c r="E466" s="71"/>
      <c r="F466" s="38"/>
      <c r="G466" s="38"/>
      <c r="H466" s="38"/>
      <c r="I466" s="38"/>
      <c r="J466" s="41">
        <v>4745.3</v>
      </c>
      <c r="K466" s="38"/>
      <c r="L466" s="41">
        <v>19579.11</v>
      </c>
      <c r="M466" s="38"/>
      <c r="N466" s="42"/>
      <c r="V466" s="4"/>
      <c r="W466" s="5"/>
      <c r="X466" s="5"/>
      <c r="AA466" s="6"/>
      <c r="AD466" s="5"/>
      <c r="AF466" s="5"/>
      <c r="AG466" s="2" t="s">
        <v>248</v>
      </c>
      <c r="AH466" s="5"/>
    </row>
    <row r="467" spans="1:34" s="1" customFormat="1" ht="12" x14ac:dyDescent="0.2">
      <c r="A467" s="18"/>
      <c r="B467" s="40" t="s">
        <v>51</v>
      </c>
      <c r="C467" s="71" t="s">
        <v>52</v>
      </c>
      <c r="D467" s="71"/>
      <c r="E467" s="71"/>
      <c r="F467" s="38"/>
      <c r="G467" s="38"/>
      <c r="H467" s="38"/>
      <c r="I467" s="38"/>
      <c r="J467" s="41">
        <v>263.3</v>
      </c>
      <c r="K467" s="38"/>
      <c r="L467" s="41">
        <v>1086.3800000000001</v>
      </c>
      <c r="M467" s="38"/>
      <c r="N467" s="42"/>
      <c r="V467" s="4"/>
      <c r="W467" s="5"/>
      <c r="X467" s="5"/>
      <c r="AA467" s="6"/>
      <c r="AD467" s="5"/>
      <c r="AF467" s="5"/>
      <c r="AG467" s="2" t="s">
        <v>249</v>
      </c>
      <c r="AH467" s="5"/>
    </row>
    <row r="468" spans="1:34" s="1" customFormat="1" ht="12" x14ac:dyDescent="0.2">
      <c r="A468" s="18"/>
      <c r="B468" s="40" t="s">
        <v>75</v>
      </c>
      <c r="C468" s="71" t="s">
        <v>104</v>
      </c>
      <c r="D468" s="71"/>
      <c r="E468" s="71"/>
      <c r="F468" s="38"/>
      <c r="G468" s="38"/>
      <c r="H468" s="38"/>
      <c r="I468" s="38"/>
      <c r="J468" s="41">
        <v>61</v>
      </c>
      <c r="K468" s="38"/>
      <c r="L468" s="41">
        <v>251.69</v>
      </c>
      <c r="M468" s="38"/>
      <c r="N468" s="42"/>
      <c r="V468" s="4"/>
      <c r="W468" s="5"/>
      <c r="X468" s="5"/>
      <c r="AA468" s="6"/>
      <c r="AD468" s="5"/>
      <c r="AF468" s="5"/>
      <c r="AG468" s="2" t="s">
        <v>250</v>
      </c>
      <c r="AH468" s="5"/>
    </row>
    <row r="469" spans="1:34" s="1" customFormat="1" ht="12" x14ac:dyDescent="0.2">
      <c r="A469" s="38"/>
      <c r="B469" s="43" t="s">
        <v>468</v>
      </c>
      <c r="C469" s="88" t="s">
        <v>469</v>
      </c>
      <c r="D469" s="88"/>
      <c r="E469" s="88"/>
      <c r="F469" s="44" t="s">
        <v>433</v>
      </c>
      <c r="G469" s="44" t="s">
        <v>231</v>
      </c>
      <c r="H469" s="44"/>
      <c r="I469" s="44" t="s">
        <v>231</v>
      </c>
      <c r="J469" s="40"/>
      <c r="K469" s="38"/>
      <c r="L469" s="41"/>
      <c r="M469" s="38"/>
      <c r="N469" s="40"/>
      <c r="V469" s="4"/>
      <c r="W469" s="5"/>
      <c r="X469" s="5"/>
      <c r="AA469" s="6"/>
      <c r="AD469" s="5"/>
      <c r="AF469" s="5"/>
      <c r="AG469" s="2" t="s">
        <v>160</v>
      </c>
      <c r="AH469" s="5"/>
    </row>
    <row r="470" spans="1:34" s="1" customFormat="1" ht="12" x14ac:dyDescent="0.2">
      <c r="A470" s="18"/>
      <c r="B470" s="40"/>
      <c r="C470" s="71" t="s">
        <v>53</v>
      </c>
      <c r="D470" s="71"/>
      <c r="E470" s="71"/>
      <c r="F470" s="38" t="s">
        <v>54</v>
      </c>
      <c r="G470" s="38" t="s">
        <v>1004</v>
      </c>
      <c r="H470" s="38"/>
      <c r="I470" s="38" t="s">
        <v>1069</v>
      </c>
      <c r="J470" s="41"/>
      <c r="K470" s="38"/>
      <c r="L470" s="41"/>
      <c r="M470" s="38"/>
      <c r="N470" s="42"/>
      <c r="V470" s="4"/>
      <c r="W470" s="5"/>
      <c r="X470" s="5"/>
      <c r="AA470" s="6"/>
      <c r="AD470" s="5"/>
      <c r="AF470" s="5"/>
      <c r="AG470" s="2" t="s">
        <v>161</v>
      </c>
      <c r="AH470" s="5"/>
    </row>
    <row r="471" spans="1:34" s="1" customFormat="1" ht="12" x14ac:dyDescent="0.2">
      <c r="A471" s="18"/>
      <c r="B471" s="40"/>
      <c r="C471" s="71" t="s">
        <v>57</v>
      </c>
      <c r="D471" s="71"/>
      <c r="E471" s="71"/>
      <c r="F471" s="38" t="s">
        <v>54</v>
      </c>
      <c r="G471" s="38" t="s">
        <v>1006</v>
      </c>
      <c r="H471" s="38"/>
      <c r="I471" s="38" t="s">
        <v>1070</v>
      </c>
      <c r="J471" s="41"/>
      <c r="K471" s="38"/>
      <c r="L471" s="41"/>
      <c r="M471" s="38"/>
      <c r="N471" s="42"/>
      <c r="V471" s="4"/>
      <c r="W471" s="5"/>
      <c r="X471" s="5"/>
      <c r="AA471" s="6"/>
      <c r="AD471" s="5"/>
      <c r="AF471" s="5"/>
      <c r="AG471" s="2" t="s">
        <v>162</v>
      </c>
      <c r="AH471" s="5"/>
    </row>
    <row r="472" spans="1:34" s="1" customFormat="1" ht="22.5" x14ac:dyDescent="0.2">
      <c r="A472" s="18"/>
      <c r="B472" s="40"/>
      <c r="C472" s="71" t="s">
        <v>60</v>
      </c>
      <c r="D472" s="71"/>
      <c r="E472" s="71"/>
      <c r="F472" s="38"/>
      <c r="G472" s="38"/>
      <c r="H472" s="38"/>
      <c r="I472" s="38"/>
      <c r="J472" s="41">
        <v>5059.7299999999996</v>
      </c>
      <c r="K472" s="38"/>
      <c r="L472" s="41">
        <v>20876.45</v>
      </c>
      <c r="M472" s="38"/>
      <c r="N472" s="42"/>
      <c r="V472" s="4"/>
      <c r="W472" s="5"/>
      <c r="X472" s="5"/>
      <c r="AA472" s="6"/>
      <c r="AD472" s="5"/>
      <c r="AF472" s="5"/>
      <c r="AH472" s="5" t="s">
        <v>1065</v>
      </c>
    </row>
    <row r="473" spans="1:34" s="1" customFormat="1" ht="12" x14ac:dyDescent="0.2">
      <c r="A473" s="18"/>
      <c r="B473" s="40"/>
      <c r="C473" s="71" t="s">
        <v>61</v>
      </c>
      <c r="D473" s="71"/>
      <c r="E473" s="71"/>
      <c r="F473" s="38"/>
      <c r="G473" s="38"/>
      <c r="H473" s="38"/>
      <c r="I473" s="38"/>
      <c r="J473" s="41"/>
      <c r="K473" s="38"/>
      <c r="L473" s="41">
        <v>2132.0300000000002</v>
      </c>
      <c r="M473" s="38"/>
      <c r="N473" s="42"/>
      <c r="V473" s="4"/>
      <c r="W473" s="5"/>
      <c r="X473" s="5"/>
      <c r="AA473" s="6"/>
      <c r="AD473" s="5"/>
      <c r="AF473" s="5"/>
      <c r="AG473" s="2" t="s">
        <v>143</v>
      </c>
      <c r="AH473" s="5"/>
    </row>
    <row r="474" spans="1:34" s="1" customFormat="1" ht="45" x14ac:dyDescent="0.2">
      <c r="A474" s="18"/>
      <c r="B474" s="40" t="s">
        <v>187</v>
      </c>
      <c r="C474" s="71" t="s">
        <v>188</v>
      </c>
      <c r="D474" s="71"/>
      <c r="E474" s="71"/>
      <c r="F474" s="38" t="s">
        <v>64</v>
      </c>
      <c r="G474" s="38" t="s">
        <v>189</v>
      </c>
      <c r="H474" s="38"/>
      <c r="I474" s="38" t="s">
        <v>189</v>
      </c>
      <c r="J474" s="41"/>
      <c r="K474" s="38"/>
      <c r="L474" s="41">
        <v>3134.08</v>
      </c>
      <c r="M474" s="38"/>
      <c r="N474" s="42"/>
      <c r="V474" s="4"/>
      <c r="W474" s="5"/>
      <c r="X474" s="5"/>
      <c r="AA474" s="6"/>
      <c r="AD474" s="5"/>
      <c r="AF474" s="5"/>
      <c r="AG474" s="2" t="s">
        <v>540</v>
      </c>
      <c r="AH474" s="5"/>
    </row>
    <row r="475" spans="1:34" s="1" customFormat="1" ht="22.5" x14ac:dyDescent="0.2">
      <c r="A475" s="18"/>
      <c r="B475" s="40" t="s">
        <v>190</v>
      </c>
      <c r="C475" s="71" t="s">
        <v>191</v>
      </c>
      <c r="D475" s="71"/>
      <c r="E475" s="71"/>
      <c r="F475" s="38" t="s">
        <v>64</v>
      </c>
      <c r="G475" s="38" t="s">
        <v>192</v>
      </c>
      <c r="H475" s="38"/>
      <c r="I475" s="38" t="s">
        <v>192</v>
      </c>
      <c r="J475" s="41"/>
      <c r="K475" s="38"/>
      <c r="L475" s="41">
        <v>2025.43</v>
      </c>
      <c r="M475" s="38"/>
      <c r="N475" s="42"/>
      <c r="V475" s="4" t="s">
        <v>1066</v>
      </c>
      <c r="W475" s="5"/>
      <c r="X475" s="5"/>
      <c r="AA475" s="6"/>
      <c r="AD475" s="5"/>
      <c r="AF475" s="5"/>
      <c r="AH475" s="5"/>
    </row>
    <row r="476" spans="1:34" s="1" customFormat="1" ht="12" x14ac:dyDescent="0.2">
      <c r="A476" s="33"/>
      <c r="B476" s="34"/>
      <c r="C476" s="72" t="s">
        <v>69</v>
      </c>
      <c r="D476" s="72"/>
      <c r="E476" s="72"/>
      <c r="F476" s="33"/>
      <c r="G476" s="33"/>
      <c r="H476" s="33"/>
      <c r="I476" s="33"/>
      <c r="J476" s="36"/>
      <c r="K476" s="33"/>
      <c r="L476" s="36">
        <v>26035.96</v>
      </c>
      <c r="M476" s="38"/>
      <c r="N476" s="37"/>
      <c r="V476" s="4"/>
      <c r="W476" s="5" t="s">
        <v>999</v>
      </c>
      <c r="X476" s="5"/>
      <c r="AA476" s="6"/>
      <c r="AD476" s="5"/>
      <c r="AF476" s="5"/>
      <c r="AH476" s="5"/>
    </row>
    <row r="477" spans="1:34" s="1" customFormat="1" ht="56.25" x14ac:dyDescent="0.2">
      <c r="A477" s="33" t="s">
        <v>418</v>
      </c>
      <c r="B477" s="34" t="s">
        <v>485</v>
      </c>
      <c r="C477" s="72" t="s">
        <v>486</v>
      </c>
      <c r="D477" s="72"/>
      <c r="E477" s="72"/>
      <c r="F477" s="33" t="s">
        <v>433</v>
      </c>
      <c r="G477" s="33"/>
      <c r="H477" s="33"/>
      <c r="I477" s="33" t="s">
        <v>1071</v>
      </c>
      <c r="J477" s="36">
        <v>183.26</v>
      </c>
      <c r="K477" s="33"/>
      <c r="L477" s="36">
        <v>142908.71</v>
      </c>
      <c r="M477" s="33"/>
      <c r="N477" s="37"/>
      <c r="V477" s="4"/>
      <c r="W477" s="5"/>
      <c r="X477" s="5" t="s">
        <v>1001</v>
      </c>
      <c r="AA477" s="6"/>
      <c r="AD477" s="5"/>
      <c r="AF477" s="5"/>
      <c r="AH477" s="5"/>
    </row>
    <row r="478" spans="1:34" s="1" customFormat="1" ht="12" x14ac:dyDescent="0.2">
      <c r="A478" s="33"/>
      <c r="B478" s="34"/>
      <c r="C478" s="23" t="s">
        <v>240</v>
      </c>
      <c r="D478" s="45"/>
      <c r="E478" s="45"/>
      <c r="F478" s="33"/>
      <c r="G478" s="33"/>
      <c r="H478" s="33"/>
      <c r="I478" s="33"/>
      <c r="J478" s="36"/>
      <c r="K478" s="33"/>
      <c r="L478" s="36"/>
      <c r="M478" s="46"/>
      <c r="N478" s="37"/>
      <c r="V478" s="4"/>
      <c r="W478" s="5"/>
      <c r="X478" s="5"/>
      <c r="Y478" s="2" t="s">
        <v>1068</v>
      </c>
      <c r="AA478" s="6"/>
      <c r="AD478" s="5"/>
      <c r="AF478" s="5"/>
      <c r="AH478" s="5"/>
    </row>
    <row r="479" spans="1:34" s="1" customFormat="1" ht="12" x14ac:dyDescent="0.2">
      <c r="A479" s="38"/>
      <c r="B479" s="39"/>
      <c r="C479" s="71" t="s">
        <v>1072</v>
      </c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V479" s="4"/>
      <c r="W479" s="5"/>
      <c r="X479" s="5"/>
      <c r="Z479" s="2" t="s">
        <v>48</v>
      </c>
      <c r="AA479" s="6"/>
      <c r="AD479" s="5"/>
      <c r="AF479" s="5"/>
      <c r="AH479" s="5"/>
    </row>
    <row r="480" spans="1:34" s="1" customFormat="1" ht="12" x14ac:dyDescent="0.2">
      <c r="A480" s="89" t="s">
        <v>1010</v>
      </c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V480" s="4"/>
      <c r="W480" s="5"/>
      <c r="X480" s="5"/>
      <c r="Z480" s="2" t="s">
        <v>50</v>
      </c>
      <c r="AA480" s="6"/>
      <c r="AD480" s="5"/>
      <c r="AF480" s="5"/>
      <c r="AH480" s="5"/>
    </row>
    <row r="481" spans="1:34" s="1" customFormat="1" ht="12" x14ac:dyDescent="0.2">
      <c r="A481" s="33" t="s">
        <v>291</v>
      </c>
      <c r="B481" s="34" t="s">
        <v>490</v>
      </c>
      <c r="C481" s="72" t="s">
        <v>491</v>
      </c>
      <c r="D481" s="72"/>
      <c r="E481" s="72"/>
      <c r="F481" s="33" t="s">
        <v>195</v>
      </c>
      <c r="G481" s="33"/>
      <c r="H481" s="33"/>
      <c r="I481" s="33" t="s">
        <v>1073</v>
      </c>
      <c r="J481" s="36"/>
      <c r="K481" s="33"/>
      <c r="L481" s="36"/>
      <c r="M481" s="33"/>
      <c r="N481" s="37"/>
      <c r="V481" s="4"/>
      <c r="W481" s="5"/>
      <c r="X481" s="5"/>
      <c r="Z481" s="2" t="s">
        <v>52</v>
      </c>
      <c r="AA481" s="6"/>
      <c r="AD481" s="5"/>
      <c r="AF481" s="5"/>
      <c r="AH481" s="5"/>
    </row>
    <row r="482" spans="1:34" s="1" customFormat="1" ht="12" x14ac:dyDescent="0.2">
      <c r="A482" s="38"/>
      <c r="B482" s="39"/>
      <c r="C482" s="71" t="s">
        <v>1074</v>
      </c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V482" s="4"/>
      <c r="W482" s="5"/>
      <c r="X482" s="5"/>
      <c r="Z482" s="2" t="s">
        <v>104</v>
      </c>
      <c r="AA482" s="6"/>
      <c r="AD482" s="5"/>
      <c r="AF482" s="5"/>
      <c r="AH482" s="5"/>
    </row>
    <row r="483" spans="1:34" s="1" customFormat="1" ht="22.5" x14ac:dyDescent="0.2">
      <c r="A483" s="18"/>
      <c r="B483" s="40" t="s">
        <v>49</v>
      </c>
      <c r="C483" s="71" t="s">
        <v>50</v>
      </c>
      <c r="D483" s="71"/>
      <c r="E483" s="71"/>
      <c r="F483" s="38"/>
      <c r="G483" s="38"/>
      <c r="H483" s="38"/>
      <c r="I483" s="38"/>
      <c r="J483" s="41">
        <v>39.1</v>
      </c>
      <c r="K483" s="38"/>
      <c r="L483" s="41">
        <v>87.97</v>
      </c>
      <c r="M483" s="38"/>
      <c r="N483" s="42"/>
      <c r="V483" s="4"/>
      <c r="W483" s="5"/>
      <c r="X483" s="5"/>
      <c r="AA483" s="6" t="s">
        <v>469</v>
      </c>
      <c r="AD483" s="5"/>
      <c r="AF483" s="5"/>
      <c r="AH483" s="5"/>
    </row>
    <row r="484" spans="1:34" s="1" customFormat="1" ht="12" x14ac:dyDescent="0.2">
      <c r="A484" s="18"/>
      <c r="B484" s="40" t="s">
        <v>51</v>
      </c>
      <c r="C484" s="71" t="s">
        <v>52</v>
      </c>
      <c r="D484" s="71"/>
      <c r="E484" s="71"/>
      <c r="F484" s="38"/>
      <c r="G484" s="38"/>
      <c r="H484" s="38"/>
      <c r="I484" s="38"/>
      <c r="J484" s="41">
        <v>7.15</v>
      </c>
      <c r="K484" s="38"/>
      <c r="L484" s="41">
        <v>16.09</v>
      </c>
      <c r="M484" s="38"/>
      <c r="N484" s="42"/>
      <c r="V484" s="4"/>
      <c r="W484" s="5"/>
      <c r="X484" s="5"/>
      <c r="AA484" s="6"/>
      <c r="AB484" s="2" t="s">
        <v>53</v>
      </c>
      <c r="AD484" s="5"/>
      <c r="AF484" s="5"/>
      <c r="AH484" s="5"/>
    </row>
    <row r="485" spans="1:34" s="1" customFormat="1" ht="12" x14ac:dyDescent="0.2">
      <c r="A485" s="38"/>
      <c r="B485" s="43" t="s">
        <v>494</v>
      </c>
      <c r="C485" s="88" t="s">
        <v>495</v>
      </c>
      <c r="D485" s="88"/>
      <c r="E485" s="88"/>
      <c r="F485" s="44" t="s">
        <v>195</v>
      </c>
      <c r="G485" s="44" t="s">
        <v>496</v>
      </c>
      <c r="H485" s="44"/>
      <c r="I485" s="44" t="s">
        <v>1075</v>
      </c>
      <c r="J485" s="40"/>
      <c r="K485" s="38"/>
      <c r="L485" s="41"/>
      <c r="M485" s="38"/>
      <c r="N485" s="40"/>
      <c r="V485" s="4"/>
      <c r="W485" s="5"/>
      <c r="X485" s="5"/>
      <c r="AA485" s="6"/>
      <c r="AB485" s="2" t="s">
        <v>57</v>
      </c>
      <c r="AD485" s="5"/>
      <c r="AF485" s="5"/>
      <c r="AH485" s="5"/>
    </row>
    <row r="486" spans="1:34" s="1" customFormat="1" ht="12" x14ac:dyDescent="0.2">
      <c r="A486" s="18"/>
      <c r="B486" s="40"/>
      <c r="C486" s="71" t="s">
        <v>57</v>
      </c>
      <c r="D486" s="71"/>
      <c r="E486" s="71"/>
      <c r="F486" s="38" t="s">
        <v>54</v>
      </c>
      <c r="G486" s="38" t="s">
        <v>498</v>
      </c>
      <c r="H486" s="38"/>
      <c r="I486" s="38" t="s">
        <v>1076</v>
      </c>
      <c r="J486" s="41"/>
      <c r="K486" s="38"/>
      <c r="L486" s="41"/>
      <c r="M486" s="38"/>
      <c r="N486" s="42"/>
      <c r="V486" s="4"/>
      <c r="W486" s="5"/>
      <c r="X486" s="5"/>
      <c r="AA486" s="6"/>
      <c r="AC486" s="2" t="s">
        <v>60</v>
      </c>
      <c r="AD486" s="5"/>
      <c r="AF486" s="5"/>
      <c r="AH486" s="5"/>
    </row>
    <row r="487" spans="1:34" s="1" customFormat="1" ht="12" x14ac:dyDescent="0.2">
      <c r="A487" s="18"/>
      <c r="B487" s="40"/>
      <c r="C487" s="71" t="s">
        <v>60</v>
      </c>
      <c r="D487" s="71"/>
      <c r="E487" s="71"/>
      <c r="F487" s="38"/>
      <c r="G487" s="38"/>
      <c r="H487" s="38"/>
      <c r="I487" s="38"/>
      <c r="J487" s="41">
        <v>39.1</v>
      </c>
      <c r="K487" s="38"/>
      <c r="L487" s="41">
        <v>87.97</v>
      </c>
      <c r="M487" s="38"/>
      <c r="N487" s="42"/>
      <c r="V487" s="4"/>
      <c r="W487" s="5"/>
      <c r="X487" s="5"/>
      <c r="AA487" s="6"/>
      <c r="AB487" s="2" t="s">
        <v>61</v>
      </c>
      <c r="AD487" s="5"/>
      <c r="AF487" s="5"/>
      <c r="AH487" s="5"/>
    </row>
    <row r="488" spans="1:34" s="1" customFormat="1" ht="12" x14ac:dyDescent="0.2">
      <c r="A488" s="18"/>
      <c r="B488" s="40"/>
      <c r="C488" s="71" t="s">
        <v>61</v>
      </c>
      <c r="D488" s="71"/>
      <c r="E488" s="71"/>
      <c r="F488" s="38"/>
      <c r="G488" s="38"/>
      <c r="H488" s="38"/>
      <c r="I488" s="38"/>
      <c r="J488" s="41"/>
      <c r="K488" s="38"/>
      <c r="L488" s="41">
        <v>16.09</v>
      </c>
      <c r="M488" s="38"/>
      <c r="N488" s="42"/>
      <c r="V488" s="4"/>
      <c r="W488" s="5"/>
      <c r="X488" s="5"/>
      <c r="AA488" s="6"/>
      <c r="AB488" s="2" t="s">
        <v>188</v>
      </c>
      <c r="AD488" s="5"/>
      <c r="AF488" s="5"/>
      <c r="AH488" s="5"/>
    </row>
    <row r="489" spans="1:34" s="1" customFormat="1" ht="45" x14ac:dyDescent="0.2">
      <c r="A489" s="18"/>
      <c r="B489" s="40" t="s">
        <v>187</v>
      </c>
      <c r="C489" s="71" t="s">
        <v>188</v>
      </c>
      <c r="D489" s="71"/>
      <c r="E489" s="71"/>
      <c r="F489" s="38" t="s">
        <v>64</v>
      </c>
      <c r="G489" s="38" t="s">
        <v>189</v>
      </c>
      <c r="H489" s="38"/>
      <c r="I489" s="38" t="s">
        <v>189</v>
      </c>
      <c r="J489" s="41"/>
      <c r="K489" s="38"/>
      <c r="L489" s="41">
        <v>23.65</v>
      </c>
      <c r="M489" s="38"/>
      <c r="N489" s="42"/>
      <c r="V489" s="4"/>
      <c r="W489" s="5"/>
      <c r="X489" s="5"/>
      <c r="AA489" s="6"/>
      <c r="AB489" s="2" t="s">
        <v>191</v>
      </c>
      <c r="AD489" s="5"/>
      <c r="AF489" s="5"/>
      <c r="AH489" s="5"/>
    </row>
    <row r="490" spans="1:34" s="1" customFormat="1" ht="22.5" x14ac:dyDescent="0.2">
      <c r="A490" s="18"/>
      <c r="B490" s="40" t="s">
        <v>190</v>
      </c>
      <c r="C490" s="71" t="s">
        <v>191</v>
      </c>
      <c r="D490" s="71"/>
      <c r="E490" s="71"/>
      <c r="F490" s="38" t="s">
        <v>64</v>
      </c>
      <c r="G490" s="38" t="s">
        <v>192</v>
      </c>
      <c r="H490" s="38"/>
      <c r="I490" s="38" t="s">
        <v>192</v>
      </c>
      <c r="J490" s="41"/>
      <c r="K490" s="38"/>
      <c r="L490" s="41">
        <v>15.29</v>
      </c>
      <c r="M490" s="38"/>
      <c r="N490" s="42"/>
      <c r="V490" s="4"/>
      <c r="W490" s="5"/>
      <c r="X490" s="5"/>
      <c r="AA490" s="6"/>
      <c r="AD490" s="5" t="s">
        <v>69</v>
      </c>
      <c r="AF490" s="5"/>
      <c r="AH490" s="5"/>
    </row>
    <row r="491" spans="1:34" s="1" customFormat="1" ht="45" x14ac:dyDescent="0.2">
      <c r="A491" s="33"/>
      <c r="B491" s="34"/>
      <c r="C491" s="72" t="s">
        <v>69</v>
      </c>
      <c r="D491" s="72"/>
      <c r="E491" s="72"/>
      <c r="F491" s="33"/>
      <c r="G491" s="33"/>
      <c r="H491" s="33"/>
      <c r="I491" s="33"/>
      <c r="J491" s="36"/>
      <c r="K491" s="33"/>
      <c r="L491" s="36">
        <v>126.91</v>
      </c>
      <c r="M491" s="38"/>
      <c r="N491" s="37"/>
      <c r="V491" s="4"/>
      <c r="W491" s="5"/>
      <c r="X491" s="5" t="s">
        <v>486</v>
      </c>
      <c r="AA491" s="6"/>
      <c r="AD491" s="5"/>
      <c r="AF491" s="5"/>
      <c r="AH491" s="5"/>
    </row>
    <row r="492" spans="1:34" s="1" customFormat="1" ht="21" x14ac:dyDescent="0.2">
      <c r="A492" s="33" t="s">
        <v>1077</v>
      </c>
      <c r="B492" s="34" t="s">
        <v>500</v>
      </c>
      <c r="C492" s="72" t="s">
        <v>501</v>
      </c>
      <c r="D492" s="72"/>
      <c r="E492" s="72"/>
      <c r="F492" s="33" t="s">
        <v>195</v>
      </c>
      <c r="G492" s="33"/>
      <c r="H492" s="33"/>
      <c r="I492" s="33" t="s">
        <v>1075</v>
      </c>
      <c r="J492" s="36">
        <v>31697.67</v>
      </c>
      <c r="K492" s="33"/>
      <c r="L492" s="36">
        <v>8062.9</v>
      </c>
      <c r="M492" s="33" t="s">
        <v>151</v>
      </c>
      <c r="N492" s="37">
        <v>73453</v>
      </c>
      <c r="V492" s="4"/>
      <c r="W492" s="5"/>
      <c r="X492" s="5"/>
      <c r="AA492" s="6"/>
      <c r="AD492" s="5"/>
      <c r="AF492" s="5"/>
      <c r="AH492" s="5"/>
    </row>
    <row r="493" spans="1:34" s="1" customFormat="1" ht="12" x14ac:dyDescent="0.2">
      <c r="A493" s="33"/>
      <c r="B493" s="34"/>
      <c r="C493" s="23" t="s">
        <v>197</v>
      </c>
      <c r="D493" s="45"/>
      <c r="E493" s="45"/>
      <c r="F493" s="33"/>
      <c r="G493" s="33"/>
      <c r="H493" s="33"/>
      <c r="I493" s="33"/>
      <c r="J493" s="36"/>
      <c r="K493" s="33"/>
      <c r="L493" s="36"/>
      <c r="M493" s="46"/>
      <c r="N493" s="37"/>
      <c r="V493" s="4"/>
      <c r="W493" s="5"/>
      <c r="X493" s="5"/>
      <c r="Y493" s="2" t="s">
        <v>1072</v>
      </c>
      <c r="AA493" s="6"/>
      <c r="AD493" s="5"/>
      <c r="AF493" s="5"/>
      <c r="AH493" s="5"/>
    </row>
    <row r="494" spans="1:34" s="1" customFormat="1" ht="12" x14ac:dyDescent="0.2">
      <c r="A494" s="33" t="s">
        <v>1078</v>
      </c>
      <c r="B494" s="34" t="s">
        <v>502</v>
      </c>
      <c r="C494" s="72" t="s">
        <v>503</v>
      </c>
      <c r="D494" s="72"/>
      <c r="E494" s="72"/>
      <c r="F494" s="33" t="s">
        <v>410</v>
      </c>
      <c r="G494" s="33"/>
      <c r="H494" s="33"/>
      <c r="I494" s="33" t="s">
        <v>1079</v>
      </c>
      <c r="J494" s="36"/>
      <c r="K494" s="33"/>
      <c r="L494" s="36"/>
      <c r="M494" s="33"/>
      <c r="N494" s="37"/>
      <c r="V494" s="4"/>
      <c r="W494" s="5" t="s">
        <v>1010</v>
      </c>
      <c r="X494" s="5"/>
      <c r="AA494" s="6"/>
      <c r="AD494" s="5"/>
      <c r="AF494" s="5"/>
      <c r="AH494" s="5"/>
    </row>
    <row r="495" spans="1:34" s="1" customFormat="1" ht="12" x14ac:dyDescent="0.2">
      <c r="A495" s="38"/>
      <c r="B495" s="39"/>
      <c r="C495" s="71" t="s">
        <v>1080</v>
      </c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V495" s="4"/>
      <c r="W495" s="5"/>
      <c r="X495" s="5" t="s">
        <v>491</v>
      </c>
      <c r="AA495" s="6"/>
      <c r="AD495" s="5"/>
      <c r="AF495" s="5"/>
      <c r="AH495" s="5"/>
    </row>
    <row r="496" spans="1:34" s="1" customFormat="1" ht="12" x14ac:dyDescent="0.2">
      <c r="A496" s="18"/>
      <c r="B496" s="40" t="s">
        <v>42</v>
      </c>
      <c r="C496" s="71" t="s">
        <v>48</v>
      </c>
      <c r="D496" s="71"/>
      <c r="E496" s="71"/>
      <c r="F496" s="38"/>
      <c r="G496" s="38"/>
      <c r="H496" s="38"/>
      <c r="I496" s="38"/>
      <c r="J496" s="41">
        <v>182.32</v>
      </c>
      <c r="K496" s="38"/>
      <c r="L496" s="41">
        <v>585.98</v>
      </c>
      <c r="M496" s="38"/>
      <c r="N496" s="42"/>
      <c r="V496" s="4"/>
      <c r="W496" s="5"/>
      <c r="X496" s="5"/>
      <c r="Y496" s="2" t="s">
        <v>1074</v>
      </c>
      <c r="AA496" s="6"/>
      <c r="AD496" s="5"/>
      <c r="AF496" s="5"/>
      <c r="AH496" s="5"/>
    </row>
    <row r="497" spans="1:34" s="1" customFormat="1" ht="12" x14ac:dyDescent="0.2">
      <c r="A497" s="18"/>
      <c r="B497" s="40" t="s">
        <v>49</v>
      </c>
      <c r="C497" s="71" t="s">
        <v>50</v>
      </c>
      <c r="D497" s="71"/>
      <c r="E497" s="71"/>
      <c r="F497" s="38"/>
      <c r="G497" s="38"/>
      <c r="H497" s="38"/>
      <c r="I497" s="38"/>
      <c r="J497" s="41">
        <v>7479.03</v>
      </c>
      <c r="K497" s="38"/>
      <c r="L497" s="41">
        <v>24037.599999999999</v>
      </c>
      <c r="M497" s="38"/>
      <c r="N497" s="42"/>
      <c r="V497" s="4"/>
      <c r="W497" s="5"/>
      <c r="X497" s="5"/>
      <c r="Z497" s="2" t="s">
        <v>50</v>
      </c>
      <c r="AA497" s="6"/>
      <c r="AD497" s="5"/>
      <c r="AF497" s="5"/>
      <c r="AH497" s="5"/>
    </row>
    <row r="498" spans="1:34" s="1" customFormat="1" ht="12" x14ac:dyDescent="0.2">
      <c r="A498" s="18"/>
      <c r="B498" s="40" t="s">
        <v>51</v>
      </c>
      <c r="C498" s="71" t="s">
        <v>52</v>
      </c>
      <c r="D498" s="71"/>
      <c r="E498" s="71"/>
      <c r="F498" s="38"/>
      <c r="G498" s="38"/>
      <c r="H498" s="38"/>
      <c r="I498" s="38"/>
      <c r="J498" s="41">
        <v>234.46</v>
      </c>
      <c r="K498" s="38"/>
      <c r="L498" s="41">
        <v>753.55</v>
      </c>
      <c r="M498" s="38"/>
      <c r="N498" s="42"/>
      <c r="V498" s="4"/>
      <c r="W498" s="5"/>
      <c r="X498" s="5"/>
      <c r="Z498" s="2" t="s">
        <v>52</v>
      </c>
      <c r="AA498" s="6"/>
      <c r="AD498" s="5"/>
      <c r="AF498" s="5"/>
      <c r="AH498" s="5"/>
    </row>
    <row r="499" spans="1:34" s="1" customFormat="1" ht="12" x14ac:dyDescent="0.2">
      <c r="A499" s="18"/>
      <c r="B499" s="40" t="s">
        <v>75</v>
      </c>
      <c r="C499" s="71" t="s">
        <v>104</v>
      </c>
      <c r="D499" s="71"/>
      <c r="E499" s="71"/>
      <c r="F499" s="38"/>
      <c r="G499" s="38"/>
      <c r="H499" s="38"/>
      <c r="I499" s="38"/>
      <c r="J499" s="41">
        <v>874.78</v>
      </c>
      <c r="K499" s="38"/>
      <c r="L499" s="41">
        <v>2811.54</v>
      </c>
      <c r="M499" s="38"/>
      <c r="N499" s="42"/>
      <c r="V499" s="4"/>
      <c r="W499" s="5"/>
      <c r="X499" s="5"/>
      <c r="AA499" s="6" t="s">
        <v>495</v>
      </c>
      <c r="AD499" s="5"/>
      <c r="AF499" s="5"/>
      <c r="AH499" s="5"/>
    </row>
    <row r="500" spans="1:34" s="1" customFormat="1" ht="12" x14ac:dyDescent="0.2">
      <c r="A500" s="38"/>
      <c r="B500" s="43" t="s">
        <v>506</v>
      </c>
      <c r="C500" s="88" t="s">
        <v>507</v>
      </c>
      <c r="D500" s="88"/>
      <c r="E500" s="88"/>
      <c r="F500" s="44" t="s">
        <v>195</v>
      </c>
      <c r="G500" s="44" t="s">
        <v>231</v>
      </c>
      <c r="H500" s="44"/>
      <c r="I500" s="44" t="s">
        <v>231</v>
      </c>
      <c r="J500" s="40"/>
      <c r="K500" s="38"/>
      <c r="L500" s="41"/>
      <c r="M500" s="38"/>
      <c r="N500" s="40"/>
      <c r="V500" s="4"/>
      <c r="W500" s="5"/>
      <c r="X500" s="5"/>
      <c r="AA500" s="6"/>
      <c r="AB500" s="2" t="s">
        <v>57</v>
      </c>
      <c r="AD500" s="5"/>
      <c r="AF500" s="5"/>
      <c r="AH500" s="5"/>
    </row>
    <row r="501" spans="1:34" s="1" customFormat="1" ht="12" x14ac:dyDescent="0.2">
      <c r="A501" s="18"/>
      <c r="B501" s="40"/>
      <c r="C501" s="71" t="s">
        <v>53</v>
      </c>
      <c r="D501" s="71"/>
      <c r="E501" s="71"/>
      <c r="F501" s="38" t="s">
        <v>54</v>
      </c>
      <c r="G501" s="38" t="s">
        <v>508</v>
      </c>
      <c r="H501" s="38"/>
      <c r="I501" s="38" t="s">
        <v>1081</v>
      </c>
      <c r="J501" s="41"/>
      <c r="K501" s="38"/>
      <c r="L501" s="41"/>
      <c r="M501" s="38"/>
      <c r="N501" s="42"/>
      <c r="V501" s="4"/>
      <c r="W501" s="5"/>
      <c r="X501" s="5"/>
      <c r="AA501" s="6"/>
      <c r="AC501" s="2" t="s">
        <v>60</v>
      </c>
      <c r="AD501" s="5"/>
      <c r="AF501" s="5"/>
      <c r="AH501" s="5"/>
    </row>
    <row r="502" spans="1:34" s="1" customFormat="1" ht="12" x14ac:dyDescent="0.2">
      <c r="A502" s="18"/>
      <c r="B502" s="40"/>
      <c r="C502" s="71" t="s">
        <v>57</v>
      </c>
      <c r="D502" s="71"/>
      <c r="E502" s="71"/>
      <c r="F502" s="38" t="s">
        <v>54</v>
      </c>
      <c r="G502" s="38" t="s">
        <v>510</v>
      </c>
      <c r="H502" s="38"/>
      <c r="I502" s="38" t="s">
        <v>1082</v>
      </c>
      <c r="J502" s="41"/>
      <c r="K502" s="38"/>
      <c r="L502" s="41"/>
      <c r="M502" s="38"/>
      <c r="N502" s="42"/>
      <c r="V502" s="4"/>
      <c r="W502" s="5"/>
      <c r="X502" s="5"/>
      <c r="AA502" s="6"/>
      <c r="AB502" s="2" t="s">
        <v>61</v>
      </c>
      <c r="AD502" s="5"/>
      <c r="AF502" s="5"/>
      <c r="AH502" s="5"/>
    </row>
    <row r="503" spans="1:34" s="1" customFormat="1" ht="12" x14ac:dyDescent="0.2">
      <c r="A503" s="18"/>
      <c r="B503" s="40"/>
      <c r="C503" s="71" t="s">
        <v>60</v>
      </c>
      <c r="D503" s="71"/>
      <c r="E503" s="71"/>
      <c r="F503" s="38"/>
      <c r="G503" s="38"/>
      <c r="H503" s="38"/>
      <c r="I503" s="38"/>
      <c r="J503" s="41">
        <v>8536.1299999999992</v>
      </c>
      <c r="K503" s="38"/>
      <c r="L503" s="41">
        <v>27435.119999999999</v>
      </c>
      <c r="M503" s="38"/>
      <c r="N503" s="42"/>
      <c r="V503" s="4"/>
      <c r="W503" s="5"/>
      <c r="X503" s="5"/>
      <c r="AA503" s="6"/>
      <c r="AB503" s="2" t="s">
        <v>188</v>
      </c>
      <c r="AD503" s="5"/>
      <c r="AF503" s="5"/>
      <c r="AH503" s="5"/>
    </row>
    <row r="504" spans="1:34" s="1" customFormat="1" ht="12" x14ac:dyDescent="0.2">
      <c r="A504" s="18"/>
      <c r="B504" s="40"/>
      <c r="C504" s="71" t="s">
        <v>61</v>
      </c>
      <c r="D504" s="71"/>
      <c r="E504" s="71"/>
      <c r="F504" s="38"/>
      <c r="G504" s="38"/>
      <c r="H504" s="38"/>
      <c r="I504" s="38"/>
      <c r="J504" s="41"/>
      <c r="K504" s="38"/>
      <c r="L504" s="41">
        <v>1339.53</v>
      </c>
      <c r="M504" s="38"/>
      <c r="N504" s="42"/>
      <c r="V504" s="4"/>
      <c r="W504" s="5"/>
      <c r="X504" s="5"/>
      <c r="AA504" s="6"/>
      <c r="AB504" s="2" t="s">
        <v>191</v>
      </c>
      <c r="AD504" s="5"/>
      <c r="AF504" s="5"/>
      <c r="AH504" s="5"/>
    </row>
    <row r="505" spans="1:34" s="1" customFormat="1" ht="45" x14ac:dyDescent="0.2">
      <c r="A505" s="18"/>
      <c r="B505" s="40" t="s">
        <v>187</v>
      </c>
      <c r="C505" s="71" t="s">
        <v>188</v>
      </c>
      <c r="D505" s="71"/>
      <c r="E505" s="71"/>
      <c r="F505" s="38" t="s">
        <v>64</v>
      </c>
      <c r="G505" s="38" t="s">
        <v>189</v>
      </c>
      <c r="H505" s="38"/>
      <c r="I505" s="38" t="s">
        <v>189</v>
      </c>
      <c r="J505" s="41"/>
      <c r="K505" s="38"/>
      <c r="L505" s="41">
        <v>1969.11</v>
      </c>
      <c r="M505" s="38"/>
      <c r="N505" s="42"/>
      <c r="V505" s="4"/>
      <c r="W505" s="5"/>
      <c r="X505" s="5"/>
      <c r="AA505" s="6"/>
      <c r="AD505" s="5" t="s">
        <v>69</v>
      </c>
      <c r="AF505" s="5"/>
      <c r="AH505" s="5"/>
    </row>
    <row r="506" spans="1:34" s="1" customFormat="1" ht="22.5" x14ac:dyDescent="0.2">
      <c r="A506" s="18"/>
      <c r="B506" s="40" t="s">
        <v>190</v>
      </c>
      <c r="C506" s="71" t="s">
        <v>191</v>
      </c>
      <c r="D506" s="71"/>
      <c r="E506" s="71"/>
      <c r="F506" s="38" t="s">
        <v>64</v>
      </c>
      <c r="G506" s="38" t="s">
        <v>192</v>
      </c>
      <c r="H506" s="38"/>
      <c r="I506" s="38" t="s">
        <v>192</v>
      </c>
      <c r="J506" s="41"/>
      <c r="K506" s="38"/>
      <c r="L506" s="41">
        <v>1272.55</v>
      </c>
      <c r="M506" s="38"/>
      <c r="N506" s="42"/>
      <c r="V506" s="4"/>
      <c r="W506" s="5"/>
      <c r="X506" s="5" t="s">
        <v>501</v>
      </c>
      <c r="AA506" s="6"/>
      <c r="AD506" s="5"/>
      <c r="AF506" s="5"/>
      <c r="AH506" s="5"/>
    </row>
    <row r="507" spans="1:34" s="1" customFormat="1" ht="12" x14ac:dyDescent="0.2">
      <c r="A507" s="33"/>
      <c r="B507" s="34"/>
      <c r="C507" s="72" t="s">
        <v>69</v>
      </c>
      <c r="D507" s="72"/>
      <c r="E507" s="72"/>
      <c r="F507" s="33"/>
      <c r="G507" s="33"/>
      <c r="H507" s="33"/>
      <c r="I507" s="33"/>
      <c r="J507" s="36"/>
      <c r="K507" s="33"/>
      <c r="L507" s="36">
        <v>30676.78</v>
      </c>
      <c r="M507" s="38"/>
      <c r="N507" s="37"/>
      <c r="V507" s="4"/>
      <c r="W507" s="5"/>
      <c r="X507" s="5"/>
      <c r="AA507" s="6"/>
      <c r="AD507" s="5"/>
      <c r="AF507" s="5"/>
      <c r="AH507" s="5"/>
    </row>
    <row r="508" spans="1:34" s="1" customFormat="1" ht="45" x14ac:dyDescent="0.2">
      <c r="A508" s="33" t="s">
        <v>1083</v>
      </c>
      <c r="B508" s="34" t="s">
        <v>512</v>
      </c>
      <c r="C508" s="72" t="s">
        <v>513</v>
      </c>
      <c r="D508" s="72"/>
      <c r="E508" s="72"/>
      <c r="F508" s="33" t="s">
        <v>410</v>
      </c>
      <c r="G508" s="33"/>
      <c r="H508" s="33"/>
      <c r="I508" s="33" t="s">
        <v>1079</v>
      </c>
      <c r="J508" s="36"/>
      <c r="K508" s="33"/>
      <c r="L508" s="36"/>
      <c r="M508" s="33"/>
      <c r="N508" s="37"/>
      <c r="V508" s="4"/>
      <c r="W508" s="5"/>
      <c r="X508" s="5" t="s">
        <v>503</v>
      </c>
      <c r="AA508" s="6"/>
      <c r="AD508" s="5"/>
      <c r="AF508" s="5"/>
      <c r="AH508" s="5"/>
    </row>
    <row r="509" spans="1:34" s="1" customFormat="1" ht="12" x14ac:dyDescent="0.2">
      <c r="A509" s="29"/>
      <c r="B509" s="40"/>
      <c r="C509" s="71" t="s">
        <v>529</v>
      </c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V509" s="4"/>
      <c r="W509" s="5"/>
      <c r="X509" s="5"/>
      <c r="Y509" s="2" t="s">
        <v>1080</v>
      </c>
      <c r="AA509" s="6"/>
      <c r="AD509" s="5"/>
      <c r="AF509" s="5"/>
      <c r="AH509" s="5"/>
    </row>
    <row r="510" spans="1:34" s="1" customFormat="1" ht="12" x14ac:dyDescent="0.2">
      <c r="A510" s="18"/>
      <c r="B510" s="40" t="s">
        <v>42</v>
      </c>
      <c r="C510" s="71" t="s">
        <v>48</v>
      </c>
      <c r="D510" s="71"/>
      <c r="E510" s="71"/>
      <c r="F510" s="38"/>
      <c r="G510" s="38"/>
      <c r="H510" s="38"/>
      <c r="I510" s="38"/>
      <c r="J510" s="41">
        <v>3.29</v>
      </c>
      <c r="K510" s="38" t="s">
        <v>49</v>
      </c>
      <c r="L510" s="41">
        <v>21.15</v>
      </c>
      <c r="M510" s="38"/>
      <c r="N510" s="42"/>
      <c r="V510" s="4"/>
      <c r="W510" s="5"/>
      <c r="X510" s="5"/>
      <c r="Z510" s="2" t="s">
        <v>48</v>
      </c>
      <c r="AA510" s="6"/>
      <c r="AD510" s="5"/>
      <c r="AF510" s="5"/>
      <c r="AH510" s="5"/>
    </row>
    <row r="511" spans="1:34" s="1" customFormat="1" ht="12" x14ac:dyDescent="0.2">
      <c r="A511" s="18"/>
      <c r="B511" s="40" t="s">
        <v>49</v>
      </c>
      <c r="C511" s="71" t="s">
        <v>50</v>
      </c>
      <c r="D511" s="71"/>
      <c r="E511" s="71"/>
      <c r="F511" s="38"/>
      <c r="G511" s="38"/>
      <c r="H511" s="38"/>
      <c r="I511" s="38"/>
      <c r="J511" s="41">
        <v>254.89</v>
      </c>
      <c r="K511" s="38" t="s">
        <v>49</v>
      </c>
      <c r="L511" s="41">
        <v>1638.43</v>
      </c>
      <c r="M511" s="38"/>
      <c r="N511" s="42"/>
      <c r="V511" s="4"/>
      <c r="W511" s="5"/>
      <c r="X511" s="5"/>
      <c r="Z511" s="2" t="s">
        <v>50</v>
      </c>
      <c r="AA511" s="6"/>
      <c r="AD511" s="5"/>
      <c r="AF511" s="5"/>
      <c r="AH511" s="5"/>
    </row>
    <row r="512" spans="1:34" s="1" customFormat="1" ht="12" x14ac:dyDescent="0.2">
      <c r="A512" s="18"/>
      <c r="B512" s="40" t="s">
        <v>51</v>
      </c>
      <c r="C512" s="71" t="s">
        <v>52</v>
      </c>
      <c r="D512" s="71"/>
      <c r="E512" s="71"/>
      <c r="F512" s="38"/>
      <c r="G512" s="38"/>
      <c r="H512" s="38"/>
      <c r="I512" s="38"/>
      <c r="J512" s="41">
        <v>5.95</v>
      </c>
      <c r="K512" s="38" t="s">
        <v>49</v>
      </c>
      <c r="L512" s="41">
        <v>38.25</v>
      </c>
      <c r="M512" s="38"/>
      <c r="N512" s="42"/>
      <c r="V512" s="4"/>
      <c r="W512" s="5"/>
      <c r="X512" s="5"/>
      <c r="Z512" s="2" t="s">
        <v>52</v>
      </c>
      <c r="AA512" s="6"/>
      <c r="AD512" s="5"/>
      <c r="AF512" s="5"/>
      <c r="AH512" s="5"/>
    </row>
    <row r="513" spans="1:34" s="1" customFormat="1" ht="12" x14ac:dyDescent="0.2">
      <c r="A513" s="18"/>
      <c r="B513" s="40" t="s">
        <v>75</v>
      </c>
      <c r="C513" s="71" t="s">
        <v>104</v>
      </c>
      <c r="D513" s="71"/>
      <c r="E513" s="71"/>
      <c r="F513" s="38"/>
      <c r="G513" s="38"/>
      <c r="H513" s="38"/>
      <c r="I513" s="38"/>
      <c r="J513" s="41">
        <v>2.94</v>
      </c>
      <c r="K513" s="38" t="s">
        <v>49</v>
      </c>
      <c r="L513" s="41">
        <v>18.899999999999999</v>
      </c>
      <c r="M513" s="38"/>
      <c r="N513" s="42"/>
      <c r="V513" s="4"/>
      <c r="W513" s="5"/>
      <c r="X513" s="5"/>
      <c r="Z513" s="2" t="s">
        <v>104</v>
      </c>
      <c r="AA513" s="6"/>
      <c r="AD513" s="5"/>
      <c r="AF513" s="5"/>
      <c r="AH513" s="5"/>
    </row>
    <row r="514" spans="1:34" s="1" customFormat="1" ht="12" x14ac:dyDescent="0.2">
      <c r="A514" s="38"/>
      <c r="B514" s="43" t="s">
        <v>506</v>
      </c>
      <c r="C514" s="88" t="s">
        <v>507</v>
      </c>
      <c r="D514" s="88"/>
      <c r="E514" s="88"/>
      <c r="F514" s="44" t="s">
        <v>195</v>
      </c>
      <c r="G514" s="44" t="s">
        <v>231</v>
      </c>
      <c r="H514" s="44" t="s">
        <v>49</v>
      </c>
      <c r="I514" s="44" t="s">
        <v>231</v>
      </c>
      <c r="J514" s="40"/>
      <c r="K514" s="38"/>
      <c r="L514" s="41"/>
      <c r="M514" s="38"/>
      <c r="N514" s="40"/>
      <c r="V514" s="4"/>
      <c r="W514" s="5"/>
      <c r="X514" s="5"/>
      <c r="AA514" s="6" t="s">
        <v>507</v>
      </c>
      <c r="AD514" s="5"/>
      <c r="AF514" s="5"/>
      <c r="AH514" s="5"/>
    </row>
    <row r="515" spans="1:34" s="1" customFormat="1" ht="12" x14ac:dyDescent="0.2">
      <c r="A515" s="18"/>
      <c r="B515" s="40"/>
      <c r="C515" s="71" t="s">
        <v>53</v>
      </c>
      <c r="D515" s="71"/>
      <c r="E515" s="71"/>
      <c r="F515" s="38" t="s">
        <v>54</v>
      </c>
      <c r="G515" s="38" t="s">
        <v>516</v>
      </c>
      <c r="H515" s="38" t="s">
        <v>49</v>
      </c>
      <c r="I515" s="38" t="s">
        <v>1073</v>
      </c>
      <c r="J515" s="41"/>
      <c r="K515" s="38"/>
      <c r="L515" s="41"/>
      <c r="M515" s="38"/>
      <c r="N515" s="42"/>
      <c r="V515" s="4"/>
      <c r="W515" s="5"/>
      <c r="X515" s="5"/>
      <c r="AA515" s="6"/>
      <c r="AB515" s="2" t="s">
        <v>53</v>
      </c>
      <c r="AD515" s="5"/>
      <c r="AF515" s="5"/>
      <c r="AH515" s="5"/>
    </row>
    <row r="516" spans="1:34" s="1" customFormat="1" ht="12" x14ac:dyDescent="0.2">
      <c r="A516" s="18"/>
      <c r="B516" s="40"/>
      <c r="C516" s="71" t="s">
        <v>57</v>
      </c>
      <c r="D516" s="71"/>
      <c r="E516" s="71"/>
      <c r="F516" s="38" t="s">
        <v>54</v>
      </c>
      <c r="G516" s="38" t="s">
        <v>518</v>
      </c>
      <c r="H516" s="38" t="s">
        <v>49</v>
      </c>
      <c r="I516" s="38" t="s">
        <v>1084</v>
      </c>
      <c r="J516" s="41"/>
      <c r="K516" s="38"/>
      <c r="L516" s="41"/>
      <c r="M516" s="38"/>
      <c r="N516" s="42"/>
      <c r="V516" s="4"/>
      <c r="W516" s="5"/>
      <c r="X516" s="5"/>
      <c r="AA516" s="6"/>
      <c r="AB516" s="2" t="s">
        <v>57</v>
      </c>
      <c r="AD516" s="5"/>
      <c r="AF516" s="5"/>
      <c r="AH516" s="5"/>
    </row>
    <row r="517" spans="1:34" s="1" customFormat="1" ht="12" x14ac:dyDescent="0.2">
      <c r="A517" s="18"/>
      <c r="B517" s="40"/>
      <c r="C517" s="71" t="s">
        <v>60</v>
      </c>
      <c r="D517" s="71"/>
      <c r="E517" s="71"/>
      <c r="F517" s="38"/>
      <c r="G517" s="38"/>
      <c r="H517" s="38"/>
      <c r="I517" s="38"/>
      <c r="J517" s="41">
        <v>261.12</v>
      </c>
      <c r="K517" s="38"/>
      <c r="L517" s="41">
        <v>1678.48</v>
      </c>
      <c r="M517" s="38"/>
      <c r="N517" s="42"/>
      <c r="V517" s="4"/>
      <c r="W517" s="5"/>
      <c r="X517" s="5"/>
      <c r="AA517" s="6"/>
      <c r="AC517" s="2" t="s">
        <v>60</v>
      </c>
      <c r="AD517" s="5"/>
      <c r="AF517" s="5"/>
      <c r="AH517" s="5"/>
    </row>
    <row r="518" spans="1:34" s="1" customFormat="1" ht="12" x14ac:dyDescent="0.2">
      <c r="A518" s="18"/>
      <c r="B518" s="40"/>
      <c r="C518" s="71" t="s">
        <v>61</v>
      </c>
      <c r="D518" s="71"/>
      <c r="E518" s="71"/>
      <c r="F518" s="38"/>
      <c r="G518" s="38"/>
      <c r="H518" s="38"/>
      <c r="I518" s="38"/>
      <c r="J518" s="41"/>
      <c r="K518" s="38"/>
      <c r="L518" s="41">
        <v>59.4</v>
      </c>
      <c r="M518" s="38"/>
      <c r="N518" s="42"/>
      <c r="V518" s="4"/>
      <c r="W518" s="5"/>
      <c r="X518" s="5"/>
      <c r="AA518" s="6"/>
      <c r="AB518" s="2" t="s">
        <v>61</v>
      </c>
      <c r="AD518" s="5"/>
      <c r="AF518" s="5"/>
      <c r="AH518" s="5"/>
    </row>
    <row r="519" spans="1:34" s="1" customFormat="1" ht="45" x14ac:dyDescent="0.2">
      <c r="A519" s="18"/>
      <c r="B519" s="40" t="s">
        <v>187</v>
      </c>
      <c r="C519" s="71" t="s">
        <v>188</v>
      </c>
      <c r="D519" s="71"/>
      <c r="E519" s="71"/>
      <c r="F519" s="38" t="s">
        <v>64</v>
      </c>
      <c r="G519" s="38" t="s">
        <v>189</v>
      </c>
      <c r="H519" s="38"/>
      <c r="I519" s="38" t="s">
        <v>189</v>
      </c>
      <c r="J519" s="41"/>
      <c r="K519" s="38"/>
      <c r="L519" s="41">
        <v>87.32</v>
      </c>
      <c r="M519" s="38"/>
      <c r="N519" s="42"/>
      <c r="V519" s="4"/>
      <c r="W519" s="5"/>
      <c r="X519" s="5"/>
      <c r="AA519" s="6"/>
      <c r="AB519" s="2" t="s">
        <v>188</v>
      </c>
      <c r="AD519" s="5"/>
      <c r="AF519" s="5"/>
      <c r="AH519" s="5"/>
    </row>
    <row r="520" spans="1:34" s="1" customFormat="1" ht="22.5" x14ac:dyDescent="0.2">
      <c r="A520" s="18"/>
      <c r="B520" s="40" t="s">
        <v>190</v>
      </c>
      <c r="C520" s="71" t="s">
        <v>191</v>
      </c>
      <c r="D520" s="71"/>
      <c r="E520" s="71"/>
      <c r="F520" s="38" t="s">
        <v>64</v>
      </c>
      <c r="G520" s="38" t="s">
        <v>192</v>
      </c>
      <c r="H520" s="38"/>
      <c r="I520" s="38" t="s">
        <v>192</v>
      </c>
      <c r="J520" s="41"/>
      <c r="K520" s="38"/>
      <c r="L520" s="41">
        <v>56.43</v>
      </c>
      <c r="M520" s="38"/>
      <c r="N520" s="42"/>
      <c r="V520" s="4"/>
      <c r="W520" s="5"/>
      <c r="X520" s="5"/>
      <c r="AA520" s="6"/>
      <c r="AB520" s="2" t="s">
        <v>191</v>
      </c>
      <c r="AD520" s="5"/>
      <c r="AF520" s="5"/>
      <c r="AH520" s="5"/>
    </row>
    <row r="521" spans="1:34" s="1" customFormat="1" ht="12" x14ac:dyDescent="0.2">
      <c r="A521" s="33"/>
      <c r="B521" s="34"/>
      <c r="C521" s="72" t="s">
        <v>69</v>
      </c>
      <c r="D521" s="72"/>
      <c r="E521" s="72"/>
      <c r="F521" s="33"/>
      <c r="G521" s="33"/>
      <c r="H521" s="33"/>
      <c r="I521" s="33"/>
      <c r="J521" s="36"/>
      <c r="K521" s="33"/>
      <c r="L521" s="36">
        <v>1822.23</v>
      </c>
      <c r="M521" s="38"/>
      <c r="N521" s="37"/>
      <c r="V521" s="4"/>
      <c r="W521" s="5"/>
      <c r="X521" s="5"/>
      <c r="AA521" s="6"/>
      <c r="AD521" s="5" t="s">
        <v>69</v>
      </c>
      <c r="AF521" s="5"/>
      <c r="AH521" s="5"/>
    </row>
    <row r="522" spans="1:34" s="1" customFormat="1" ht="33.75" x14ac:dyDescent="0.2">
      <c r="A522" s="33" t="s">
        <v>114</v>
      </c>
      <c r="B522" s="34" t="s">
        <v>1020</v>
      </c>
      <c r="C522" s="72" t="s">
        <v>1021</v>
      </c>
      <c r="D522" s="72"/>
      <c r="E522" s="72"/>
      <c r="F522" s="33" t="s">
        <v>195</v>
      </c>
      <c r="G522" s="33"/>
      <c r="H522" s="33"/>
      <c r="I522" s="33" t="s">
        <v>1085</v>
      </c>
      <c r="J522" s="36">
        <v>6079.32</v>
      </c>
      <c r="K522" s="33"/>
      <c r="L522" s="36">
        <v>270886.71999999997</v>
      </c>
      <c r="M522" s="33" t="s">
        <v>151</v>
      </c>
      <c r="N522" s="37">
        <v>2467778</v>
      </c>
      <c r="V522" s="4"/>
      <c r="W522" s="5"/>
      <c r="X522" s="5" t="s">
        <v>513</v>
      </c>
      <c r="AA522" s="6"/>
      <c r="AD522" s="5"/>
      <c r="AF522" s="5"/>
      <c r="AH522" s="5"/>
    </row>
    <row r="523" spans="1:34" s="1" customFormat="1" ht="12" x14ac:dyDescent="0.2">
      <c r="A523" s="33"/>
      <c r="B523" s="34"/>
      <c r="C523" s="23" t="s">
        <v>197</v>
      </c>
      <c r="D523" s="45"/>
      <c r="E523" s="45"/>
      <c r="F523" s="33"/>
      <c r="G523" s="33"/>
      <c r="H523" s="33"/>
      <c r="I523" s="33"/>
      <c r="J523" s="36"/>
      <c r="K523" s="33"/>
      <c r="L523" s="36"/>
      <c r="M523" s="46"/>
      <c r="N523" s="37"/>
      <c r="V523" s="4"/>
      <c r="W523" s="5"/>
      <c r="X523" s="5"/>
      <c r="AA523" s="6"/>
      <c r="AD523" s="5"/>
      <c r="AE523" s="2" t="s">
        <v>529</v>
      </c>
      <c r="AF523" s="5"/>
      <c r="AH523" s="5"/>
    </row>
    <row r="524" spans="1:34" s="1" customFormat="1" ht="12" x14ac:dyDescent="0.2">
      <c r="A524" s="38"/>
      <c r="B524" s="39"/>
      <c r="C524" s="71" t="s">
        <v>1086</v>
      </c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V524" s="4"/>
      <c r="W524" s="5"/>
      <c r="X524" s="5"/>
      <c r="Z524" s="2" t="s">
        <v>48</v>
      </c>
      <c r="AA524" s="6"/>
      <c r="AD524" s="5"/>
      <c r="AF524" s="5"/>
      <c r="AH524" s="5"/>
    </row>
    <row r="525" spans="1:34" s="1" customFormat="1" ht="12" x14ac:dyDescent="0.2">
      <c r="A525" s="33"/>
      <c r="B525" s="34"/>
      <c r="C525" s="34"/>
      <c r="D525" s="34"/>
      <c r="E525" s="34"/>
      <c r="F525" s="33"/>
      <c r="G525" s="33"/>
      <c r="H525" s="33"/>
      <c r="I525" s="33"/>
      <c r="J525" s="47"/>
      <c r="K525" s="33"/>
      <c r="L525" s="47"/>
      <c r="M525" s="38"/>
      <c r="N525" s="47"/>
      <c r="V525" s="4"/>
      <c r="W525" s="5"/>
      <c r="X525" s="5"/>
      <c r="Z525" s="2" t="s">
        <v>50</v>
      </c>
      <c r="AA525" s="6"/>
      <c r="AD525" s="5"/>
      <c r="AF525" s="5"/>
      <c r="AH525" s="5"/>
    </row>
    <row r="526" spans="1:34" s="1" customFormat="1" ht="12" x14ac:dyDescent="0.2">
      <c r="A526" s="25"/>
      <c r="B526" s="47"/>
      <c r="C526" s="72" t="s">
        <v>1087</v>
      </c>
      <c r="D526" s="72"/>
      <c r="E526" s="72"/>
      <c r="F526" s="72"/>
      <c r="G526" s="72"/>
      <c r="H526" s="72"/>
      <c r="I526" s="72"/>
      <c r="J526" s="72"/>
      <c r="K526" s="72"/>
      <c r="L526" s="48"/>
      <c r="M526" s="49"/>
      <c r="N526" s="50"/>
      <c r="V526" s="4"/>
      <c r="W526" s="5"/>
      <c r="X526" s="5"/>
      <c r="Z526" s="2" t="s">
        <v>52</v>
      </c>
      <c r="AA526" s="6"/>
      <c r="AD526" s="5"/>
      <c r="AF526" s="5"/>
      <c r="AH526" s="5"/>
    </row>
    <row r="527" spans="1:34" s="1" customFormat="1" ht="12" x14ac:dyDescent="0.2">
      <c r="A527" s="25"/>
      <c r="B527" s="40"/>
      <c r="C527" s="71" t="s">
        <v>142</v>
      </c>
      <c r="D527" s="71"/>
      <c r="E527" s="71"/>
      <c r="F527" s="71"/>
      <c r="G527" s="71"/>
      <c r="H527" s="71"/>
      <c r="I527" s="71"/>
      <c r="J527" s="71"/>
      <c r="K527" s="71"/>
      <c r="L527" s="51">
        <v>471936.35</v>
      </c>
      <c r="M527" s="52"/>
      <c r="N527" s="27"/>
      <c r="V527" s="4"/>
      <c r="W527" s="5"/>
      <c r="X527" s="5"/>
      <c r="Z527" s="2" t="s">
        <v>104</v>
      </c>
      <c r="AA527" s="6"/>
      <c r="AD527" s="5"/>
      <c r="AF527" s="5"/>
      <c r="AH527" s="5"/>
    </row>
    <row r="528" spans="1:34" s="1" customFormat="1" ht="12" x14ac:dyDescent="0.2">
      <c r="A528" s="25"/>
      <c r="B528" s="40"/>
      <c r="C528" s="71" t="s">
        <v>143</v>
      </c>
      <c r="D528" s="71"/>
      <c r="E528" s="71"/>
      <c r="F528" s="71"/>
      <c r="G528" s="71"/>
      <c r="H528" s="71"/>
      <c r="I528" s="71"/>
      <c r="J528" s="71"/>
      <c r="K528" s="71"/>
      <c r="L528" s="51"/>
      <c r="M528" s="52"/>
      <c r="N528" s="27"/>
      <c r="V528" s="4"/>
      <c r="W528" s="5"/>
      <c r="X528" s="5"/>
      <c r="AA528" s="6" t="s">
        <v>507</v>
      </c>
      <c r="AD528" s="5"/>
      <c r="AF528" s="5"/>
      <c r="AH528" s="5"/>
    </row>
    <row r="529" spans="1:34" s="1" customFormat="1" ht="12" x14ac:dyDescent="0.2">
      <c r="A529" s="25"/>
      <c r="B529" s="40"/>
      <c r="C529" s="71" t="s">
        <v>144</v>
      </c>
      <c r="D529" s="71"/>
      <c r="E529" s="71"/>
      <c r="F529" s="71"/>
      <c r="G529" s="71"/>
      <c r="H529" s="71"/>
      <c r="I529" s="71"/>
      <c r="J529" s="71"/>
      <c r="K529" s="71"/>
      <c r="L529" s="51">
        <v>1652.78</v>
      </c>
      <c r="M529" s="52"/>
      <c r="N529" s="27"/>
      <c r="V529" s="4"/>
      <c r="W529" s="5"/>
      <c r="X529" s="5"/>
      <c r="AA529" s="6"/>
      <c r="AB529" s="2" t="s">
        <v>53</v>
      </c>
      <c r="AD529" s="5"/>
      <c r="AF529" s="5"/>
      <c r="AH529" s="5"/>
    </row>
    <row r="530" spans="1:34" s="1" customFormat="1" ht="12" x14ac:dyDescent="0.2">
      <c r="A530" s="25"/>
      <c r="B530" s="40"/>
      <c r="C530" s="71" t="s">
        <v>145</v>
      </c>
      <c r="D530" s="71"/>
      <c r="E530" s="71"/>
      <c r="F530" s="71"/>
      <c r="G530" s="71"/>
      <c r="H530" s="71"/>
      <c r="I530" s="71"/>
      <c r="J530" s="71"/>
      <c r="K530" s="71"/>
      <c r="L530" s="51">
        <v>45343.11</v>
      </c>
      <c r="M530" s="52"/>
      <c r="N530" s="27"/>
      <c r="V530" s="4"/>
      <c r="W530" s="5"/>
      <c r="X530" s="5"/>
      <c r="AA530" s="6"/>
      <c r="AB530" s="2" t="s">
        <v>57</v>
      </c>
      <c r="AD530" s="5"/>
      <c r="AF530" s="5"/>
      <c r="AH530" s="5"/>
    </row>
    <row r="531" spans="1:34" s="1" customFormat="1" ht="12" x14ac:dyDescent="0.2">
      <c r="A531" s="25"/>
      <c r="B531" s="40"/>
      <c r="C531" s="71" t="s">
        <v>146</v>
      </c>
      <c r="D531" s="71"/>
      <c r="E531" s="71"/>
      <c r="F531" s="71"/>
      <c r="G531" s="71"/>
      <c r="H531" s="71"/>
      <c r="I531" s="71"/>
      <c r="J531" s="71"/>
      <c r="K531" s="71"/>
      <c r="L531" s="51">
        <v>1894.27</v>
      </c>
      <c r="M531" s="52"/>
      <c r="N531" s="27"/>
      <c r="V531" s="4"/>
      <c r="W531" s="5"/>
      <c r="X531" s="5"/>
      <c r="AA531" s="6"/>
      <c r="AC531" s="2" t="s">
        <v>60</v>
      </c>
      <c r="AD531" s="5"/>
      <c r="AF531" s="5"/>
      <c r="AH531" s="5"/>
    </row>
    <row r="532" spans="1:34" s="1" customFormat="1" ht="12" x14ac:dyDescent="0.2">
      <c r="A532" s="25"/>
      <c r="B532" s="40"/>
      <c r="C532" s="71" t="s">
        <v>147</v>
      </c>
      <c r="D532" s="71"/>
      <c r="E532" s="71"/>
      <c r="F532" s="71"/>
      <c r="G532" s="71"/>
      <c r="H532" s="71"/>
      <c r="I532" s="71"/>
      <c r="J532" s="71"/>
      <c r="K532" s="71"/>
      <c r="L532" s="51">
        <v>424940.46</v>
      </c>
      <c r="M532" s="52"/>
      <c r="N532" s="27"/>
      <c r="V532" s="4"/>
      <c r="W532" s="5"/>
      <c r="X532" s="5"/>
      <c r="AA532" s="6"/>
      <c r="AB532" s="2" t="s">
        <v>61</v>
      </c>
      <c r="AD532" s="5"/>
      <c r="AF532" s="5"/>
      <c r="AH532" s="5"/>
    </row>
    <row r="533" spans="1:34" s="1" customFormat="1" ht="12" x14ac:dyDescent="0.2">
      <c r="A533" s="25"/>
      <c r="B533" s="40"/>
      <c r="C533" s="71" t="s">
        <v>148</v>
      </c>
      <c r="D533" s="71"/>
      <c r="E533" s="71"/>
      <c r="F533" s="71"/>
      <c r="G533" s="71"/>
      <c r="H533" s="71"/>
      <c r="I533" s="71"/>
      <c r="J533" s="71"/>
      <c r="K533" s="71"/>
      <c r="L533" s="51">
        <v>480520.21</v>
      </c>
      <c r="M533" s="52"/>
      <c r="N533" s="27"/>
      <c r="V533" s="4"/>
      <c r="W533" s="5"/>
      <c r="X533" s="5"/>
      <c r="AA533" s="6"/>
      <c r="AB533" s="2" t="s">
        <v>188</v>
      </c>
      <c r="AD533" s="5"/>
      <c r="AF533" s="5"/>
      <c r="AH533" s="5"/>
    </row>
    <row r="534" spans="1:34" s="1" customFormat="1" ht="12" x14ac:dyDescent="0.2">
      <c r="A534" s="25"/>
      <c r="B534" s="40"/>
      <c r="C534" s="71" t="s">
        <v>143</v>
      </c>
      <c r="D534" s="71"/>
      <c r="E534" s="71"/>
      <c r="F534" s="71"/>
      <c r="G534" s="71"/>
      <c r="H534" s="71"/>
      <c r="I534" s="71"/>
      <c r="J534" s="71"/>
      <c r="K534" s="71"/>
      <c r="L534" s="51"/>
      <c r="M534" s="52"/>
      <c r="N534" s="27"/>
      <c r="V534" s="4"/>
      <c r="W534" s="5"/>
      <c r="X534" s="5"/>
      <c r="AA534" s="6"/>
      <c r="AB534" s="2" t="s">
        <v>191</v>
      </c>
      <c r="AD534" s="5"/>
      <c r="AF534" s="5"/>
      <c r="AH534" s="5"/>
    </row>
    <row r="535" spans="1:34" s="1" customFormat="1" ht="12" x14ac:dyDescent="0.2">
      <c r="A535" s="25"/>
      <c r="B535" s="40"/>
      <c r="C535" s="71" t="s">
        <v>245</v>
      </c>
      <c r="D535" s="71"/>
      <c r="E535" s="71"/>
      <c r="F535" s="71"/>
      <c r="G535" s="71"/>
      <c r="H535" s="71"/>
      <c r="I535" s="71"/>
      <c r="J535" s="71"/>
      <c r="K535" s="71"/>
      <c r="L535" s="51">
        <v>1652.78</v>
      </c>
      <c r="M535" s="52"/>
      <c r="N535" s="27"/>
      <c r="V535" s="4"/>
      <c r="W535" s="5"/>
      <c r="X535" s="5"/>
      <c r="AA535" s="6"/>
      <c r="AD535" s="5" t="s">
        <v>69</v>
      </c>
      <c r="AF535" s="5"/>
      <c r="AH535" s="5"/>
    </row>
    <row r="536" spans="1:34" s="1" customFormat="1" ht="12" x14ac:dyDescent="0.2">
      <c r="A536" s="25"/>
      <c r="B536" s="40"/>
      <c r="C536" s="71" t="s">
        <v>246</v>
      </c>
      <c r="D536" s="71"/>
      <c r="E536" s="71"/>
      <c r="F536" s="71"/>
      <c r="G536" s="71"/>
      <c r="H536" s="71"/>
      <c r="I536" s="71"/>
      <c r="J536" s="71"/>
      <c r="K536" s="71"/>
      <c r="L536" s="51">
        <v>45343.11</v>
      </c>
      <c r="M536" s="52"/>
      <c r="N536" s="27"/>
      <c r="V536" s="4"/>
      <c r="W536" s="5"/>
      <c r="X536" s="5" t="s">
        <v>1021</v>
      </c>
      <c r="AA536" s="6"/>
      <c r="AD536" s="5"/>
      <c r="AF536" s="5"/>
      <c r="AH536" s="5"/>
    </row>
    <row r="537" spans="1:34" s="1" customFormat="1" ht="12" x14ac:dyDescent="0.2">
      <c r="A537" s="25"/>
      <c r="B537" s="40"/>
      <c r="C537" s="71" t="s">
        <v>247</v>
      </c>
      <c r="D537" s="71"/>
      <c r="E537" s="71"/>
      <c r="F537" s="71"/>
      <c r="G537" s="71"/>
      <c r="H537" s="71"/>
      <c r="I537" s="71"/>
      <c r="J537" s="71"/>
      <c r="K537" s="71"/>
      <c r="L537" s="51">
        <v>1894.27</v>
      </c>
      <c r="M537" s="52"/>
      <c r="N537" s="27"/>
      <c r="V537" s="4"/>
      <c r="W537" s="5"/>
      <c r="X537" s="5"/>
      <c r="AA537" s="6"/>
      <c r="AD537" s="5"/>
      <c r="AF537" s="5"/>
      <c r="AH537" s="5"/>
    </row>
    <row r="538" spans="1:34" s="1" customFormat="1" ht="12" x14ac:dyDescent="0.2">
      <c r="A538" s="25"/>
      <c r="B538" s="40"/>
      <c r="C538" s="71" t="s">
        <v>248</v>
      </c>
      <c r="D538" s="71"/>
      <c r="E538" s="71"/>
      <c r="F538" s="71"/>
      <c r="G538" s="71"/>
      <c r="H538" s="71"/>
      <c r="I538" s="71"/>
      <c r="J538" s="71"/>
      <c r="K538" s="71"/>
      <c r="L538" s="51">
        <v>424940.46</v>
      </c>
      <c r="M538" s="52"/>
      <c r="N538" s="27"/>
      <c r="V538" s="4"/>
      <c r="W538" s="5"/>
      <c r="X538" s="5"/>
      <c r="Y538" s="2" t="s">
        <v>1086</v>
      </c>
      <c r="AA538" s="6"/>
      <c r="AD538" s="5"/>
      <c r="AF538" s="5"/>
      <c r="AH538" s="5"/>
    </row>
    <row r="539" spans="1:34" s="1" customFormat="1" ht="1.5" customHeight="1" x14ac:dyDescent="0.2">
      <c r="A539" s="25"/>
      <c r="B539" s="40"/>
      <c r="C539" s="71" t="s">
        <v>249</v>
      </c>
      <c r="D539" s="71"/>
      <c r="E539" s="71"/>
      <c r="F539" s="71"/>
      <c r="G539" s="71"/>
      <c r="H539" s="71"/>
      <c r="I539" s="71"/>
      <c r="J539" s="71"/>
      <c r="K539" s="71"/>
      <c r="L539" s="51">
        <v>5214.16</v>
      </c>
      <c r="M539" s="52"/>
      <c r="N539" s="27"/>
      <c r="V539" s="4"/>
      <c r="W539" s="5"/>
      <c r="X539" s="5"/>
      <c r="AA539" s="6"/>
      <c r="AD539" s="5"/>
      <c r="AF539" s="5"/>
      <c r="AH539" s="5"/>
    </row>
    <row r="540" spans="1:34" s="1" customFormat="1" ht="12" x14ac:dyDescent="0.2">
      <c r="A540" s="25"/>
      <c r="B540" s="40"/>
      <c r="C540" s="71" t="s">
        <v>250</v>
      </c>
      <c r="D540" s="71"/>
      <c r="E540" s="71"/>
      <c r="F540" s="71"/>
      <c r="G540" s="71"/>
      <c r="H540" s="71"/>
      <c r="I540" s="71"/>
      <c r="J540" s="71"/>
      <c r="K540" s="71"/>
      <c r="L540" s="51">
        <v>3369.7</v>
      </c>
      <c r="M540" s="52"/>
      <c r="N540" s="27"/>
      <c r="V540" s="4"/>
      <c r="W540" s="5"/>
      <c r="X540" s="5"/>
      <c r="AA540" s="6"/>
      <c r="AD540" s="5"/>
      <c r="AF540" s="5" t="s">
        <v>1087</v>
      </c>
      <c r="AH540" s="5"/>
    </row>
    <row r="541" spans="1:34" s="1" customFormat="1" ht="12" x14ac:dyDescent="0.2">
      <c r="A541" s="25"/>
      <c r="B541" s="40"/>
      <c r="C541" s="71" t="s">
        <v>160</v>
      </c>
      <c r="D541" s="71"/>
      <c r="E541" s="71"/>
      <c r="F541" s="71"/>
      <c r="G541" s="71"/>
      <c r="H541" s="71"/>
      <c r="I541" s="71"/>
      <c r="J541" s="71"/>
      <c r="K541" s="71"/>
      <c r="L541" s="51">
        <v>3547.05</v>
      </c>
      <c r="M541" s="52"/>
      <c r="N541" s="27"/>
      <c r="V541" s="4"/>
      <c r="W541" s="5"/>
      <c r="X541" s="5"/>
      <c r="AA541" s="6"/>
      <c r="AD541" s="5"/>
      <c r="AF541" s="5"/>
      <c r="AG541" s="2" t="s">
        <v>142</v>
      </c>
      <c r="AH541" s="5"/>
    </row>
    <row r="542" spans="1:34" s="1" customFormat="1" ht="12" x14ac:dyDescent="0.2">
      <c r="A542" s="25"/>
      <c r="B542" s="40"/>
      <c r="C542" s="71" t="s">
        <v>161</v>
      </c>
      <c r="D542" s="71"/>
      <c r="E542" s="71"/>
      <c r="F542" s="71"/>
      <c r="G542" s="71"/>
      <c r="H542" s="71"/>
      <c r="I542" s="71"/>
      <c r="J542" s="71"/>
      <c r="K542" s="71"/>
      <c r="L542" s="51">
        <v>5214.16</v>
      </c>
      <c r="M542" s="52"/>
      <c r="N542" s="27"/>
      <c r="V542" s="4"/>
      <c r="W542" s="5"/>
      <c r="X542" s="5"/>
      <c r="AA542" s="6"/>
      <c r="AD542" s="5"/>
      <c r="AF542" s="5"/>
      <c r="AG542" s="2" t="s">
        <v>143</v>
      </c>
      <c r="AH542" s="5"/>
    </row>
    <row r="543" spans="1:34" s="1" customFormat="1" ht="12" x14ac:dyDescent="0.2">
      <c r="A543" s="25"/>
      <c r="B543" s="40"/>
      <c r="C543" s="71" t="s">
        <v>162</v>
      </c>
      <c r="D543" s="71"/>
      <c r="E543" s="71"/>
      <c r="F543" s="71"/>
      <c r="G543" s="71"/>
      <c r="H543" s="71"/>
      <c r="I543" s="71"/>
      <c r="J543" s="71"/>
      <c r="K543" s="71"/>
      <c r="L543" s="51">
        <v>3369.7</v>
      </c>
      <c r="M543" s="52"/>
      <c r="N543" s="27"/>
      <c r="V543" s="4"/>
      <c r="W543" s="5"/>
      <c r="X543" s="5"/>
      <c r="AA543" s="6"/>
      <c r="AD543" s="5"/>
      <c r="AF543" s="5"/>
      <c r="AG543" s="2" t="s">
        <v>144</v>
      </c>
      <c r="AH543" s="5"/>
    </row>
    <row r="544" spans="1:34" s="1" customFormat="1" ht="12" x14ac:dyDescent="0.2">
      <c r="A544" s="25"/>
      <c r="B544" s="47"/>
      <c r="C544" s="72" t="s">
        <v>1088</v>
      </c>
      <c r="D544" s="72"/>
      <c r="E544" s="72"/>
      <c r="F544" s="72"/>
      <c r="G544" s="72"/>
      <c r="H544" s="72"/>
      <c r="I544" s="72"/>
      <c r="J544" s="72"/>
      <c r="K544" s="72"/>
      <c r="L544" s="48">
        <v>480520.21</v>
      </c>
      <c r="M544" s="49"/>
      <c r="N544" s="50"/>
      <c r="V544" s="4"/>
      <c r="W544" s="5"/>
      <c r="X544" s="5"/>
      <c r="AA544" s="6"/>
      <c r="AD544" s="5"/>
      <c r="AF544" s="5"/>
      <c r="AG544" s="2" t="s">
        <v>145</v>
      </c>
      <c r="AH544" s="5"/>
    </row>
    <row r="545" spans="1:34" s="1" customFormat="1" ht="12" x14ac:dyDescent="0.2">
      <c r="A545" s="25"/>
      <c r="B545" s="40"/>
      <c r="C545" s="71" t="s">
        <v>143</v>
      </c>
      <c r="D545" s="71"/>
      <c r="E545" s="71"/>
      <c r="F545" s="71"/>
      <c r="G545" s="71"/>
      <c r="H545" s="71"/>
      <c r="I545" s="71"/>
      <c r="J545" s="71"/>
      <c r="K545" s="71"/>
      <c r="L545" s="51"/>
      <c r="M545" s="52"/>
      <c r="N545" s="27"/>
      <c r="V545" s="4"/>
      <c r="W545" s="5"/>
      <c r="X545" s="5"/>
      <c r="AA545" s="6"/>
      <c r="AD545" s="5"/>
      <c r="AF545" s="5"/>
      <c r="AG545" s="2" t="s">
        <v>146</v>
      </c>
      <c r="AH545" s="5"/>
    </row>
    <row r="546" spans="1:34" s="1" customFormat="1" ht="12" x14ac:dyDescent="0.2">
      <c r="A546" s="25"/>
      <c r="B546" s="40"/>
      <c r="C546" s="71" t="s">
        <v>540</v>
      </c>
      <c r="D546" s="71"/>
      <c r="E546" s="71"/>
      <c r="F546" s="71"/>
      <c r="G546" s="71"/>
      <c r="H546" s="71"/>
      <c r="I546" s="71"/>
      <c r="J546" s="71"/>
      <c r="K546" s="71"/>
      <c r="L546" s="51">
        <v>278949.62</v>
      </c>
      <c r="M546" s="52"/>
      <c r="N546" s="27"/>
      <c r="V546" s="4"/>
      <c r="W546" s="5"/>
      <c r="X546" s="5"/>
      <c r="AA546" s="6"/>
      <c r="AD546" s="5"/>
      <c r="AF546" s="5"/>
      <c r="AG546" s="2" t="s">
        <v>147</v>
      </c>
      <c r="AH546" s="5"/>
    </row>
    <row r="547" spans="1:34" s="1" customFormat="1" ht="12" x14ac:dyDescent="0.2">
      <c r="A547" s="82" t="s">
        <v>1089</v>
      </c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V547" s="4"/>
      <c r="W547" s="5"/>
      <c r="X547" s="5"/>
      <c r="AA547" s="6"/>
      <c r="AD547" s="5"/>
      <c r="AF547" s="5"/>
      <c r="AG547" s="2" t="s">
        <v>148</v>
      </c>
      <c r="AH547" s="5"/>
    </row>
    <row r="548" spans="1:34" s="1" customFormat="1" ht="12" x14ac:dyDescent="0.2">
      <c r="A548" s="89" t="s">
        <v>1090</v>
      </c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V548" s="4"/>
      <c r="W548" s="5"/>
      <c r="X548" s="5"/>
      <c r="AA548" s="6"/>
      <c r="AD548" s="5"/>
      <c r="AF548" s="5"/>
      <c r="AG548" s="2" t="s">
        <v>143</v>
      </c>
      <c r="AH548" s="5"/>
    </row>
    <row r="549" spans="1:34" s="1" customFormat="1" ht="12" x14ac:dyDescent="0.2">
      <c r="A549" s="33" t="s">
        <v>1091</v>
      </c>
      <c r="B549" s="34" t="s">
        <v>543</v>
      </c>
      <c r="C549" s="72" t="s">
        <v>544</v>
      </c>
      <c r="D549" s="72"/>
      <c r="E549" s="72"/>
      <c r="F549" s="33" t="s">
        <v>45</v>
      </c>
      <c r="G549" s="33"/>
      <c r="H549" s="33"/>
      <c r="I549" s="33" t="s">
        <v>1092</v>
      </c>
      <c r="J549" s="36"/>
      <c r="K549" s="33"/>
      <c r="L549" s="36"/>
      <c r="M549" s="33"/>
      <c r="N549" s="37"/>
      <c r="V549" s="4"/>
      <c r="W549" s="5"/>
      <c r="X549" s="5"/>
      <c r="AA549" s="6"/>
      <c r="AD549" s="5"/>
      <c r="AF549" s="5"/>
      <c r="AG549" s="2" t="s">
        <v>245</v>
      </c>
      <c r="AH549" s="5"/>
    </row>
    <row r="550" spans="1:34" s="1" customFormat="1" ht="12" x14ac:dyDescent="0.2">
      <c r="A550" s="38"/>
      <c r="B550" s="39"/>
      <c r="C550" s="71" t="s">
        <v>1093</v>
      </c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V550" s="4"/>
      <c r="W550" s="5"/>
      <c r="X550" s="5"/>
      <c r="AA550" s="6"/>
      <c r="AD550" s="5"/>
      <c r="AF550" s="5"/>
      <c r="AG550" s="2" t="s">
        <v>246</v>
      </c>
      <c r="AH550" s="5"/>
    </row>
    <row r="551" spans="1:34" s="1" customFormat="1" ht="12" x14ac:dyDescent="0.2">
      <c r="A551" s="18"/>
      <c r="B551" s="40" t="s">
        <v>42</v>
      </c>
      <c r="C551" s="71" t="s">
        <v>48</v>
      </c>
      <c r="D551" s="71"/>
      <c r="E551" s="71"/>
      <c r="F551" s="38"/>
      <c r="G551" s="38"/>
      <c r="H551" s="38"/>
      <c r="I551" s="38"/>
      <c r="J551" s="41">
        <v>590.51</v>
      </c>
      <c r="K551" s="38"/>
      <c r="L551" s="41">
        <v>14361.2</v>
      </c>
      <c r="M551" s="38"/>
      <c r="N551" s="42"/>
      <c r="V551" s="4"/>
      <c r="W551" s="5"/>
      <c r="X551" s="5"/>
      <c r="AA551" s="6"/>
      <c r="AD551" s="5"/>
      <c r="AF551" s="5"/>
      <c r="AG551" s="2" t="s">
        <v>247</v>
      </c>
      <c r="AH551" s="5"/>
    </row>
    <row r="552" spans="1:34" s="1" customFormat="1" ht="12" x14ac:dyDescent="0.2">
      <c r="A552" s="18"/>
      <c r="B552" s="40" t="s">
        <v>49</v>
      </c>
      <c r="C552" s="71" t="s">
        <v>50</v>
      </c>
      <c r="D552" s="71"/>
      <c r="E552" s="71"/>
      <c r="F552" s="38"/>
      <c r="G552" s="38"/>
      <c r="H552" s="38"/>
      <c r="I552" s="38"/>
      <c r="J552" s="41">
        <v>73.02</v>
      </c>
      <c r="K552" s="38"/>
      <c r="L552" s="41">
        <v>1775.85</v>
      </c>
      <c r="M552" s="38"/>
      <c r="N552" s="42"/>
      <c r="V552" s="4"/>
      <c r="W552" s="5"/>
      <c r="X552" s="5"/>
      <c r="AA552" s="6"/>
      <c r="AD552" s="5"/>
      <c r="AF552" s="5"/>
      <c r="AG552" s="2" t="s">
        <v>248</v>
      </c>
      <c r="AH552" s="5"/>
    </row>
    <row r="553" spans="1:34" s="1" customFormat="1" ht="12" x14ac:dyDescent="0.2">
      <c r="A553" s="18"/>
      <c r="B553" s="40" t="s">
        <v>51</v>
      </c>
      <c r="C553" s="71" t="s">
        <v>52</v>
      </c>
      <c r="D553" s="71"/>
      <c r="E553" s="71"/>
      <c r="F553" s="38"/>
      <c r="G553" s="38"/>
      <c r="H553" s="38"/>
      <c r="I553" s="38"/>
      <c r="J553" s="41">
        <v>8.6999999999999993</v>
      </c>
      <c r="K553" s="38"/>
      <c r="L553" s="41">
        <v>211.58</v>
      </c>
      <c r="M553" s="38"/>
      <c r="N553" s="42"/>
      <c r="V553" s="4"/>
      <c r="W553" s="5"/>
      <c r="X553" s="5"/>
      <c r="AA553" s="6"/>
      <c r="AD553" s="5"/>
      <c r="AF553" s="5"/>
      <c r="AG553" s="2" t="s">
        <v>249</v>
      </c>
      <c r="AH553" s="5"/>
    </row>
    <row r="554" spans="1:34" s="1" customFormat="1" ht="12" x14ac:dyDescent="0.2">
      <c r="A554" s="18"/>
      <c r="B554" s="40" t="s">
        <v>75</v>
      </c>
      <c r="C554" s="71" t="s">
        <v>104</v>
      </c>
      <c r="D554" s="71"/>
      <c r="E554" s="71"/>
      <c r="F554" s="38"/>
      <c r="G554" s="38"/>
      <c r="H554" s="38"/>
      <c r="I554" s="38"/>
      <c r="J554" s="41">
        <v>3690.05</v>
      </c>
      <c r="K554" s="38"/>
      <c r="L554" s="41">
        <v>89742.02</v>
      </c>
      <c r="M554" s="38"/>
      <c r="N554" s="42"/>
      <c r="V554" s="4"/>
      <c r="W554" s="5"/>
      <c r="X554" s="5"/>
      <c r="AA554" s="6"/>
      <c r="AD554" s="5"/>
      <c r="AF554" s="5"/>
      <c r="AG554" s="2" t="s">
        <v>250</v>
      </c>
      <c r="AH554" s="5"/>
    </row>
    <row r="555" spans="1:34" s="1" customFormat="1" ht="12" x14ac:dyDescent="0.2">
      <c r="A555" s="38"/>
      <c r="B555" s="43" t="s">
        <v>547</v>
      </c>
      <c r="C555" s="88" t="s">
        <v>548</v>
      </c>
      <c r="D555" s="88"/>
      <c r="E555" s="88"/>
      <c r="F555" s="44" t="s">
        <v>549</v>
      </c>
      <c r="G555" s="44" t="s">
        <v>179</v>
      </c>
      <c r="H555" s="44"/>
      <c r="I555" s="44" t="s">
        <v>1094</v>
      </c>
      <c r="J555" s="40"/>
      <c r="K555" s="38"/>
      <c r="L555" s="41"/>
      <c r="M555" s="38"/>
      <c r="N555" s="40"/>
      <c r="V555" s="4"/>
      <c r="W555" s="5"/>
      <c r="X555" s="5"/>
      <c r="AA555" s="6"/>
      <c r="AD555" s="5"/>
      <c r="AF555" s="5"/>
      <c r="AG555" s="2" t="s">
        <v>160</v>
      </c>
      <c r="AH555" s="5"/>
    </row>
    <row r="556" spans="1:34" s="1" customFormat="1" ht="12" x14ac:dyDescent="0.2">
      <c r="A556" s="18"/>
      <c r="B556" s="40"/>
      <c r="C556" s="71" t="s">
        <v>53</v>
      </c>
      <c r="D556" s="71"/>
      <c r="E556" s="71"/>
      <c r="F556" s="38" t="s">
        <v>54</v>
      </c>
      <c r="G556" s="38" t="s">
        <v>551</v>
      </c>
      <c r="H556" s="38"/>
      <c r="I556" s="38" t="s">
        <v>1095</v>
      </c>
      <c r="J556" s="41"/>
      <c r="K556" s="38"/>
      <c r="L556" s="41"/>
      <c r="M556" s="38"/>
      <c r="N556" s="42"/>
      <c r="V556" s="4"/>
      <c r="W556" s="5"/>
      <c r="X556" s="5"/>
      <c r="AA556" s="6"/>
      <c r="AD556" s="5"/>
      <c r="AF556" s="5"/>
      <c r="AG556" s="2" t="s">
        <v>161</v>
      </c>
      <c r="AH556" s="5"/>
    </row>
    <row r="557" spans="1:34" s="1" customFormat="1" ht="12" x14ac:dyDescent="0.2">
      <c r="A557" s="18"/>
      <c r="B557" s="40"/>
      <c r="C557" s="71" t="s">
        <v>57</v>
      </c>
      <c r="D557" s="71"/>
      <c r="E557" s="71"/>
      <c r="F557" s="38" t="s">
        <v>54</v>
      </c>
      <c r="G557" s="38" t="s">
        <v>553</v>
      </c>
      <c r="H557" s="38"/>
      <c r="I557" s="38" t="s">
        <v>1096</v>
      </c>
      <c r="J557" s="41"/>
      <c r="K557" s="38"/>
      <c r="L557" s="41"/>
      <c r="M557" s="38"/>
      <c r="N557" s="42"/>
      <c r="V557" s="4"/>
      <c r="W557" s="5"/>
      <c r="X557" s="5"/>
      <c r="AA557" s="6"/>
      <c r="AD557" s="5"/>
      <c r="AF557" s="5"/>
      <c r="AG557" s="2" t="s">
        <v>162</v>
      </c>
      <c r="AH557" s="5"/>
    </row>
    <row r="558" spans="1:34" s="1" customFormat="1" ht="12" x14ac:dyDescent="0.2">
      <c r="A558" s="18"/>
      <c r="B558" s="40"/>
      <c r="C558" s="71" t="s">
        <v>60</v>
      </c>
      <c r="D558" s="71"/>
      <c r="E558" s="71"/>
      <c r="F558" s="38"/>
      <c r="G558" s="38"/>
      <c r="H558" s="38"/>
      <c r="I558" s="38"/>
      <c r="J558" s="41">
        <v>4353.58</v>
      </c>
      <c r="K558" s="38"/>
      <c r="L558" s="41">
        <v>105879.07</v>
      </c>
      <c r="M558" s="38"/>
      <c r="N558" s="42"/>
      <c r="V558" s="4"/>
      <c r="W558" s="5"/>
      <c r="X558" s="5"/>
      <c r="AA558" s="6"/>
      <c r="AD558" s="5"/>
      <c r="AF558" s="5"/>
      <c r="AH558" s="5" t="s">
        <v>1088</v>
      </c>
    </row>
    <row r="559" spans="1:34" s="1" customFormat="1" ht="12" x14ac:dyDescent="0.2">
      <c r="A559" s="18"/>
      <c r="B559" s="40"/>
      <c r="C559" s="71" t="s">
        <v>61</v>
      </c>
      <c r="D559" s="71"/>
      <c r="E559" s="71"/>
      <c r="F559" s="38"/>
      <c r="G559" s="38"/>
      <c r="H559" s="38"/>
      <c r="I559" s="38"/>
      <c r="J559" s="41"/>
      <c r="K559" s="38"/>
      <c r="L559" s="41">
        <v>14572.78</v>
      </c>
      <c r="M559" s="38"/>
      <c r="N559" s="42"/>
      <c r="V559" s="4"/>
      <c r="W559" s="5"/>
      <c r="X559" s="5"/>
      <c r="AA559" s="6"/>
      <c r="AD559" s="5"/>
      <c r="AF559" s="5"/>
      <c r="AG559" s="2" t="s">
        <v>143</v>
      </c>
      <c r="AH559" s="5"/>
    </row>
    <row r="560" spans="1:34" s="1" customFormat="1" ht="45" x14ac:dyDescent="0.2">
      <c r="A560" s="18"/>
      <c r="B560" s="40" t="s">
        <v>187</v>
      </c>
      <c r="C560" s="71" t="s">
        <v>188</v>
      </c>
      <c r="D560" s="71"/>
      <c r="E560" s="71"/>
      <c r="F560" s="38" t="s">
        <v>64</v>
      </c>
      <c r="G560" s="38" t="s">
        <v>189</v>
      </c>
      <c r="H560" s="38"/>
      <c r="I560" s="38" t="s">
        <v>189</v>
      </c>
      <c r="J560" s="41"/>
      <c r="K560" s="38"/>
      <c r="L560" s="41">
        <v>21421.99</v>
      </c>
      <c r="M560" s="38"/>
      <c r="N560" s="42"/>
      <c r="V560" s="4"/>
      <c r="W560" s="5"/>
      <c r="X560" s="5"/>
      <c r="AA560" s="6"/>
      <c r="AD560" s="5"/>
      <c r="AF560" s="5"/>
      <c r="AG560" s="2" t="s">
        <v>540</v>
      </c>
      <c r="AH560" s="5"/>
    </row>
    <row r="561" spans="1:34" s="1" customFormat="1" ht="22.5" x14ac:dyDescent="0.2">
      <c r="A561" s="18"/>
      <c r="B561" s="40" t="s">
        <v>190</v>
      </c>
      <c r="C561" s="71" t="s">
        <v>191</v>
      </c>
      <c r="D561" s="71"/>
      <c r="E561" s="71"/>
      <c r="F561" s="38" t="s">
        <v>64</v>
      </c>
      <c r="G561" s="38" t="s">
        <v>192</v>
      </c>
      <c r="H561" s="38"/>
      <c r="I561" s="38" t="s">
        <v>192</v>
      </c>
      <c r="J561" s="41"/>
      <c r="K561" s="38"/>
      <c r="L561" s="41">
        <v>13844.14</v>
      </c>
      <c r="M561" s="38"/>
      <c r="N561" s="42"/>
      <c r="V561" s="4" t="s">
        <v>1089</v>
      </c>
      <c r="W561" s="5"/>
      <c r="X561" s="5"/>
      <c r="AA561" s="6"/>
      <c r="AD561" s="5"/>
      <c r="AF561" s="5"/>
      <c r="AH561" s="5"/>
    </row>
    <row r="562" spans="1:34" s="1" customFormat="1" ht="12" x14ac:dyDescent="0.2">
      <c r="A562" s="33"/>
      <c r="B562" s="34"/>
      <c r="C562" s="72" t="s">
        <v>69</v>
      </c>
      <c r="D562" s="72"/>
      <c r="E562" s="72"/>
      <c r="F562" s="33"/>
      <c r="G562" s="33"/>
      <c r="H562" s="33"/>
      <c r="I562" s="33"/>
      <c r="J562" s="36"/>
      <c r="K562" s="33"/>
      <c r="L562" s="36">
        <v>141145.20000000001</v>
      </c>
      <c r="M562" s="38"/>
      <c r="N562" s="37"/>
      <c r="V562" s="4"/>
      <c r="W562" s="5" t="s">
        <v>1090</v>
      </c>
      <c r="X562" s="5"/>
      <c r="AA562" s="6"/>
      <c r="AD562" s="5"/>
      <c r="AF562" s="5"/>
      <c r="AH562" s="5"/>
    </row>
    <row r="563" spans="1:34" s="1" customFormat="1" ht="22.5" x14ac:dyDescent="0.2">
      <c r="A563" s="33" t="s">
        <v>1097</v>
      </c>
      <c r="B563" s="34" t="s">
        <v>590</v>
      </c>
      <c r="C563" s="72" t="s">
        <v>591</v>
      </c>
      <c r="D563" s="72"/>
      <c r="E563" s="72"/>
      <c r="F563" s="33" t="s">
        <v>433</v>
      </c>
      <c r="G563" s="33"/>
      <c r="H563" s="33"/>
      <c r="I563" s="33" t="s">
        <v>1098</v>
      </c>
      <c r="J563" s="36">
        <v>592.76</v>
      </c>
      <c r="K563" s="33"/>
      <c r="L563" s="36">
        <v>-85053.95</v>
      </c>
      <c r="M563" s="33"/>
      <c r="N563" s="37"/>
      <c r="V563" s="4"/>
      <c r="W563" s="5"/>
      <c r="X563" s="5" t="s">
        <v>544</v>
      </c>
      <c r="AA563" s="6"/>
      <c r="AD563" s="5"/>
      <c r="AF563" s="5"/>
      <c r="AH563" s="5"/>
    </row>
    <row r="564" spans="1:34" s="1" customFormat="1" ht="12" x14ac:dyDescent="0.2">
      <c r="A564" s="33"/>
      <c r="B564" s="34"/>
      <c r="C564" s="23" t="s">
        <v>197</v>
      </c>
      <c r="D564" s="45"/>
      <c r="E564" s="45"/>
      <c r="F564" s="33"/>
      <c r="G564" s="33"/>
      <c r="H564" s="33"/>
      <c r="I564" s="33"/>
      <c r="J564" s="36"/>
      <c r="K564" s="33"/>
      <c r="L564" s="36"/>
      <c r="M564" s="46"/>
      <c r="N564" s="37"/>
      <c r="V564" s="4"/>
      <c r="W564" s="5"/>
      <c r="X564" s="5"/>
      <c r="Y564" s="2" t="s">
        <v>1093</v>
      </c>
      <c r="AA564" s="6"/>
      <c r="AD564" s="5"/>
      <c r="AF564" s="5"/>
      <c r="AH564" s="5"/>
    </row>
    <row r="565" spans="1:34" s="1" customFormat="1" ht="12" x14ac:dyDescent="0.2">
      <c r="A565" s="33" t="s">
        <v>1099</v>
      </c>
      <c r="B565" s="34" t="s">
        <v>1100</v>
      </c>
      <c r="C565" s="72" t="s">
        <v>1101</v>
      </c>
      <c r="D565" s="72"/>
      <c r="E565" s="72"/>
      <c r="F565" s="33" t="s">
        <v>433</v>
      </c>
      <c r="G565" s="33"/>
      <c r="H565" s="33"/>
      <c r="I565" s="33" t="s">
        <v>1102</v>
      </c>
      <c r="J565" s="36">
        <v>519.79999999999995</v>
      </c>
      <c r="K565" s="33"/>
      <c r="L565" s="36">
        <v>-758.49</v>
      </c>
      <c r="M565" s="33"/>
      <c r="N565" s="37"/>
      <c r="V565" s="4"/>
      <c r="W565" s="5"/>
      <c r="X565" s="5"/>
      <c r="Z565" s="2" t="s">
        <v>48</v>
      </c>
      <c r="AA565" s="6"/>
      <c r="AD565" s="5"/>
      <c r="AF565" s="5"/>
      <c r="AH565" s="5"/>
    </row>
    <row r="566" spans="1:34" s="1" customFormat="1" ht="12" x14ac:dyDescent="0.2">
      <c r="A566" s="33"/>
      <c r="B566" s="34"/>
      <c r="C566" s="23" t="s">
        <v>197</v>
      </c>
      <c r="D566" s="45"/>
      <c r="E566" s="45"/>
      <c r="F566" s="33"/>
      <c r="G566" s="33"/>
      <c r="H566" s="33"/>
      <c r="I566" s="33"/>
      <c r="J566" s="36"/>
      <c r="K566" s="33"/>
      <c r="L566" s="36"/>
      <c r="M566" s="46"/>
      <c r="N566" s="37"/>
      <c r="V566" s="4"/>
      <c r="W566" s="5"/>
      <c r="X566" s="5"/>
      <c r="Z566" s="2" t="s">
        <v>50</v>
      </c>
      <c r="AA566" s="6"/>
      <c r="AD566" s="5"/>
      <c r="AF566" s="5"/>
      <c r="AH566" s="5"/>
    </row>
    <row r="567" spans="1:34" s="1" customFormat="1" ht="12" x14ac:dyDescent="0.2">
      <c r="A567" s="33" t="s">
        <v>1103</v>
      </c>
      <c r="B567" s="34" t="s">
        <v>590</v>
      </c>
      <c r="C567" s="72" t="s">
        <v>591</v>
      </c>
      <c r="D567" s="72"/>
      <c r="E567" s="72"/>
      <c r="F567" s="33" t="s">
        <v>433</v>
      </c>
      <c r="G567" s="33"/>
      <c r="H567" s="33"/>
      <c r="I567" s="33" t="s">
        <v>1104</v>
      </c>
      <c r="J567" s="36">
        <v>592.76</v>
      </c>
      <c r="K567" s="33"/>
      <c r="L567" s="36">
        <v>73146.39</v>
      </c>
      <c r="M567" s="33"/>
      <c r="N567" s="37"/>
      <c r="V567" s="4"/>
      <c r="W567" s="5"/>
      <c r="X567" s="5"/>
      <c r="Z567" s="2" t="s">
        <v>52</v>
      </c>
      <c r="AA567" s="6"/>
      <c r="AD567" s="5"/>
      <c r="AF567" s="5"/>
      <c r="AH567" s="5"/>
    </row>
    <row r="568" spans="1:34" s="1" customFormat="1" ht="12" x14ac:dyDescent="0.2">
      <c r="A568" s="33"/>
      <c r="B568" s="34"/>
      <c r="C568" s="23" t="s">
        <v>197</v>
      </c>
      <c r="D568" s="45"/>
      <c r="E568" s="45"/>
      <c r="F568" s="33"/>
      <c r="G568" s="33"/>
      <c r="H568" s="33"/>
      <c r="I568" s="33"/>
      <c r="J568" s="36"/>
      <c r="K568" s="33"/>
      <c r="L568" s="36"/>
      <c r="M568" s="46"/>
      <c r="N568" s="37"/>
      <c r="V568" s="4"/>
      <c r="W568" s="5"/>
      <c r="X568" s="5"/>
      <c r="Z568" s="2" t="s">
        <v>104</v>
      </c>
      <c r="AA568" s="6"/>
      <c r="AD568" s="5"/>
      <c r="AF568" s="5"/>
      <c r="AH568" s="5"/>
    </row>
    <row r="569" spans="1:34" s="1" customFormat="1" ht="12" x14ac:dyDescent="0.2">
      <c r="A569" s="38"/>
      <c r="B569" s="39"/>
      <c r="C569" s="71" t="s">
        <v>1105</v>
      </c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V569" s="4"/>
      <c r="W569" s="5"/>
      <c r="X569" s="5"/>
      <c r="AA569" s="6" t="s">
        <v>548</v>
      </c>
      <c r="AD569" s="5"/>
      <c r="AF569" s="5"/>
      <c r="AH569" s="5"/>
    </row>
    <row r="570" spans="1:34" s="1" customFormat="1" ht="12" x14ac:dyDescent="0.2">
      <c r="A570" s="33" t="s">
        <v>1106</v>
      </c>
      <c r="B570" s="34" t="s">
        <v>1100</v>
      </c>
      <c r="C570" s="72" t="s">
        <v>1101</v>
      </c>
      <c r="D570" s="72"/>
      <c r="E570" s="72"/>
      <c r="F570" s="33" t="s">
        <v>433</v>
      </c>
      <c r="G570" s="33"/>
      <c r="H570" s="33"/>
      <c r="I570" s="33" t="s">
        <v>1107</v>
      </c>
      <c r="J570" s="36">
        <v>519.79999999999995</v>
      </c>
      <c r="K570" s="33"/>
      <c r="L570" s="36">
        <v>250.3</v>
      </c>
      <c r="M570" s="33"/>
      <c r="N570" s="37"/>
      <c r="V570" s="4"/>
      <c r="W570" s="5"/>
      <c r="X570" s="5"/>
      <c r="AA570" s="6"/>
      <c r="AB570" s="2" t="s">
        <v>53</v>
      </c>
      <c r="AD570" s="5"/>
      <c r="AF570" s="5"/>
      <c r="AH570" s="5"/>
    </row>
    <row r="571" spans="1:34" s="1" customFormat="1" ht="12" x14ac:dyDescent="0.2">
      <c r="A571" s="33"/>
      <c r="B571" s="34"/>
      <c r="C571" s="23" t="s">
        <v>197</v>
      </c>
      <c r="D571" s="45"/>
      <c r="E571" s="45"/>
      <c r="F571" s="33"/>
      <c r="G571" s="33"/>
      <c r="H571" s="33"/>
      <c r="I571" s="33"/>
      <c r="J571" s="36"/>
      <c r="K571" s="33"/>
      <c r="L571" s="36"/>
      <c r="M571" s="46"/>
      <c r="N571" s="37"/>
      <c r="V571" s="4"/>
      <c r="W571" s="5"/>
      <c r="X571" s="5"/>
      <c r="AA571" s="6"/>
      <c r="AB571" s="2" t="s">
        <v>57</v>
      </c>
      <c r="AD571" s="5"/>
      <c r="AF571" s="5"/>
      <c r="AH571" s="5"/>
    </row>
    <row r="572" spans="1:34" s="1" customFormat="1" ht="12" x14ac:dyDescent="0.2">
      <c r="A572" s="38"/>
      <c r="B572" s="39"/>
      <c r="C572" s="71" t="s">
        <v>1108</v>
      </c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V572" s="4"/>
      <c r="W572" s="5"/>
      <c r="X572" s="5"/>
      <c r="AA572" s="6"/>
      <c r="AC572" s="2" t="s">
        <v>60</v>
      </c>
      <c r="AD572" s="5"/>
      <c r="AF572" s="5"/>
      <c r="AH572" s="5"/>
    </row>
    <row r="573" spans="1:34" s="1" customFormat="1" ht="21" x14ac:dyDescent="0.2">
      <c r="A573" s="33" t="s">
        <v>1109</v>
      </c>
      <c r="B573" s="34" t="s">
        <v>1110</v>
      </c>
      <c r="C573" s="72" t="s">
        <v>1111</v>
      </c>
      <c r="D573" s="72"/>
      <c r="E573" s="72"/>
      <c r="F573" s="33" t="s">
        <v>178</v>
      </c>
      <c r="G573" s="33"/>
      <c r="H573" s="33"/>
      <c r="I573" s="33" t="s">
        <v>1094</v>
      </c>
      <c r="J573" s="36">
        <v>230.95</v>
      </c>
      <c r="K573" s="33"/>
      <c r="L573" s="36">
        <v>61654.23</v>
      </c>
      <c r="M573" s="33" t="s">
        <v>151</v>
      </c>
      <c r="N573" s="37">
        <v>561670</v>
      </c>
      <c r="V573" s="4"/>
      <c r="W573" s="5"/>
      <c r="X573" s="5"/>
      <c r="AA573" s="6"/>
      <c r="AB573" s="2" t="s">
        <v>61</v>
      </c>
      <c r="AD573" s="5"/>
      <c r="AF573" s="5"/>
      <c r="AH573" s="5"/>
    </row>
    <row r="574" spans="1:34" s="1" customFormat="1" ht="12" x14ac:dyDescent="0.2">
      <c r="A574" s="33"/>
      <c r="B574" s="34"/>
      <c r="C574" s="23" t="s">
        <v>197</v>
      </c>
      <c r="D574" s="45"/>
      <c r="E574" s="45"/>
      <c r="F574" s="33"/>
      <c r="G574" s="33"/>
      <c r="H574" s="33"/>
      <c r="I574" s="33"/>
      <c r="J574" s="36"/>
      <c r="K574" s="33"/>
      <c r="L574" s="36"/>
      <c r="M574" s="46"/>
      <c r="N574" s="37"/>
      <c r="V574" s="4"/>
      <c r="W574" s="5"/>
      <c r="X574" s="5"/>
      <c r="AA574" s="6"/>
      <c r="AB574" s="2" t="s">
        <v>188</v>
      </c>
      <c r="AD574" s="5"/>
      <c r="AF574" s="5"/>
      <c r="AH574" s="5"/>
    </row>
    <row r="575" spans="1:34" s="1" customFormat="1" ht="12" x14ac:dyDescent="0.2">
      <c r="A575" s="33"/>
      <c r="B575" s="34"/>
      <c r="C575" s="34"/>
      <c r="D575" s="34"/>
      <c r="E575" s="34"/>
      <c r="F575" s="33"/>
      <c r="G575" s="33"/>
      <c r="H575" s="33"/>
      <c r="I575" s="33"/>
      <c r="J575" s="47"/>
      <c r="K575" s="33"/>
      <c r="L575" s="47"/>
      <c r="M575" s="38"/>
      <c r="N575" s="47"/>
      <c r="V575" s="4"/>
      <c r="W575" s="5"/>
      <c r="X575" s="5"/>
      <c r="AA575" s="6"/>
      <c r="AB575" s="2" t="s">
        <v>191</v>
      </c>
      <c r="AD575" s="5"/>
      <c r="AF575" s="5"/>
      <c r="AH575" s="5"/>
    </row>
    <row r="576" spans="1:34" s="1" customFormat="1" ht="12" x14ac:dyDescent="0.2">
      <c r="A576" s="25"/>
      <c r="B576" s="47"/>
      <c r="C576" s="72" t="s">
        <v>1112</v>
      </c>
      <c r="D576" s="72"/>
      <c r="E576" s="72"/>
      <c r="F576" s="72"/>
      <c r="G576" s="72"/>
      <c r="H576" s="72"/>
      <c r="I576" s="72"/>
      <c r="J576" s="72"/>
      <c r="K576" s="72"/>
      <c r="L576" s="48"/>
      <c r="M576" s="49"/>
      <c r="N576" s="50"/>
      <c r="V576" s="4"/>
      <c r="W576" s="5"/>
      <c r="X576" s="5"/>
      <c r="AA576" s="6"/>
      <c r="AD576" s="5" t="s">
        <v>69</v>
      </c>
      <c r="AF576" s="5"/>
      <c r="AH576" s="5"/>
    </row>
    <row r="577" spans="1:34" s="1" customFormat="1" ht="22.5" x14ac:dyDescent="0.2">
      <c r="A577" s="25"/>
      <c r="B577" s="40"/>
      <c r="C577" s="71" t="s">
        <v>142</v>
      </c>
      <c r="D577" s="71"/>
      <c r="E577" s="71"/>
      <c r="F577" s="71"/>
      <c r="G577" s="71"/>
      <c r="H577" s="71"/>
      <c r="I577" s="71"/>
      <c r="J577" s="71"/>
      <c r="K577" s="71"/>
      <c r="L577" s="51">
        <v>155117.54999999999</v>
      </c>
      <c r="M577" s="52"/>
      <c r="N577" s="27"/>
      <c r="V577" s="4"/>
      <c r="W577" s="5"/>
      <c r="X577" s="5" t="s">
        <v>591</v>
      </c>
      <c r="AA577" s="6"/>
      <c r="AD577" s="5"/>
      <c r="AF577" s="5"/>
      <c r="AH577" s="5"/>
    </row>
    <row r="578" spans="1:34" s="1" customFormat="1" ht="12" x14ac:dyDescent="0.2">
      <c r="A578" s="25"/>
      <c r="B578" s="40"/>
      <c r="C578" s="71" t="s">
        <v>143</v>
      </c>
      <c r="D578" s="71"/>
      <c r="E578" s="71"/>
      <c r="F578" s="71"/>
      <c r="G578" s="71"/>
      <c r="H578" s="71"/>
      <c r="I578" s="71"/>
      <c r="J578" s="71"/>
      <c r="K578" s="71"/>
      <c r="L578" s="51"/>
      <c r="M578" s="52"/>
      <c r="N578" s="27"/>
      <c r="V578" s="4"/>
      <c r="W578" s="5"/>
      <c r="X578" s="5"/>
      <c r="AA578" s="6"/>
      <c r="AD578" s="5"/>
      <c r="AF578" s="5"/>
      <c r="AH578" s="5"/>
    </row>
    <row r="579" spans="1:34" s="1" customFormat="1" ht="22.5" x14ac:dyDescent="0.2">
      <c r="A579" s="25"/>
      <c r="B579" s="40"/>
      <c r="C579" s="71" t="s">
        <v>144</v>
      </c>
      <c r="D579" s="71"/>
      <c r="E579" s="71"/>
      <c r="F579" s="71"/>
      <c r="G579" s="71"/>
      <c r="H579" s="71"/>
      <c r="I579" s="71"/>
      <c r="J579" s="71"/>
      <c r="K579" s="71"/>
      <c r="L579" s="51">
        <v>14361.2</v>
      </c>
      <c r="M579" s="52"/>
      <c r="N579" s="27"/>
      <c r="V579" s="4"/>
      <c r="W579" s="5"/>
      <c r="X579" s="5" t="s">
        <v>1101</v>
      </c>
      <c r="AA579" s="6"/>
      <c r="AD579" s="5"/>
      <c r="AF579" s="5"/>
      <c r="AH579" s="5"/>
    </row>
    <row r="580" spans="1:34" s="1" customFormat="1" ht="12" x14ac:dyDescent="0.2">
      <c r="A580" s="25"/>
      <c r="B580" s="40"/>
      <c r="C580" s="71" t="s">
        <v>145</v>
      </c>
      <c r="D580" s="71"/>
      <c r="E580" s="71"/>
      <c r="F580" s="71"/>
      <c r="G580" s="71"/>
      <c r="H580" s="71"/>
      <c r="I580" s="71"/>
      <c r="J580" s="71"/>
      <c r="K580" s="71"/>
      <c r="L580" s="51">
        <v>1775.85</v>
      </c>
      <c r="M580" s="52"/>
      <c r="N580" s="27"/>
      <c r="V580" s="4"/>
      <c r="W580" s="5"/>
      <c r="X580" s="5"/>
      <c r="AA580" s="6"/>
      <c r="AD580" s="5"/>
      <c r="AF580" s="5"/>
      <c r="AH580" s="5"/>
    </row>
    <row r="581" spans="1:34" s="1" customFormat="1" ht="22.5" x14ac:dyDescent="0.2">
      <c r="A581" s="25"/>
      <c r="B581" s="40"/>
      <c r="C581" s="71" t="s">
        <v>146</v>
      </c>
      <c r="D581" s="71"/>
      <c r="E581" s="71"/>
      <c r="F581" s="71"/>
      <c r="G581" s="71"/>
      <c r="H581" s="71"/>
      <c r="I581" s="71"/>
      <c r="J581" s="71"/>
      <c r="K581" s="71"/>
      <c r="L581" s="51">
        <v>211.58</v>
      </c>
      <c r="M581" s="52"/>
      <c r="N581" s="27"/>
      <c r="V581" s="4"/>
      <c r="W581" s="5"/>
      <c r="X581" s="5" t="s">
        <v>591</v>
      </c>
      <c r="AA581" s="6"/>
      <c r="AD581" s="5"/>
      <c r="AF581" s="5"/>
      <c r="AH581" s="5"/>
    </row>
    <row r="582" spans="1:34" s="1" customFormat="1" ht="12" x14ac:dyDescent="0.2">
      <c r="A582" s="25"/>
      <c r="B582" s="40"/>
      <c r="C582" s="71" t="s">
        <v>147</v>
      </c>
      <c r="D582" s="71"/>
      <c r="E582" s="71"/>
      <c r="F582" s="71"/>
      <c r="G582" s="71"/>
      <c r="H582" s="71"/>
      <c r="I582" s="71"/>
      <c r="J582" s="71"/>
      <c r="K582" s="71"/>
      <c r="L582" s="51">
        <v>138980.5</v>
      </c>
      <c r="M582" s="52"/>
      <c r="N582" s="27"/>
      <c r="V582" s="4"/>
      <c r="W582" s="5"/>
      <c r="X582" s="5"/>
      <c r="AA582" s="6"/>
      <c r="AD582" s="5"/>
      <c r="AF582" s="5"/>
      <c r="AH582" s="5"/>
    </row>
    <row r="583" spans="1:34" s="1" customFormat="1" ht="12" x14ac:dyDescent="0.2">
      <c r="A583" s="25"/>
      <c r="B583" s="40"/>
      <c r="C583" s="71" t="s">
        <v>148</v>
      </c>
      <c r="D583" s="71"/>
      <c r="E583" s="71"/>
      <c r="F583" s="71"/>
      <c r="G583" s="71"/>
      <c r="H583" s="71"/>
      <c r="I583" s="71"/>
      <c r="J583" s="71"/>
      <c r="K583" s="71"/>
      <c r="L583" s="51">
        <v>190383.68</v>
      </c>
      <c r="M583" s="52"/>
      <c r="N583" s="27"/>
      <c r="V583" s="4"/>
      <c r="W583" s="5"/>
      <c r="X583" s="5"/>
      <c r="Y583" s="2" t="s">
        <v>1105</v>
      </c>
      <c r="AA583" s="6"/>
      <c r="AD583" s="5"/>
      <c r="AF583" s="5"/>
      <c r="AH583" s="5"/>
    </row>
    <row r="584" spans="1:34" s="1" customFormat="1" ht="22.5" x14ac:dyDescent="0.2">
      <c r="A584" s="25"/>
      <c r="B584" s="40"/>
      <c r="C584" s="71" t="s">
        <v>143</v>
      </c>
      <c r="D584" s="71"/>
      <c r="E584" s="71"/>
      <c r="F584" s="71"/>
      <c r="G584" s="71"/>
      <c r="H584" s="71"/>
      <c r="I584" s="71"/>
      <c r="J584" s="71"/>
      <c r="K584" s="71"/>
      <c r="L584" s="51"/>
      <c r="M584" s="52"/>
      <c r="N584" s="27"/>
      <c r="V584" s="4"/>
      <c r="W584" s="5"/>
      <c r="X584" s="5" t="s">
        <v>1101</v>
      </c>
      <c r="AA584" s="6"/>
      <c r="AD584" s="5"/>
      <c r="AF584" s="5"/>
      <c r="AH584" s="5"/>
    </row>
    <row r="585" spans="1:34" s="1" customFormat="1" ht="12" x14ac:dyDescent="0.2">
      <c r="A585" s="25"/>
      <c r="B585" s="40"/>
      <c r="C585" s="71" t="s">
        <v>245</v>
      </c>
      <c r="D585" s="71"/>
      <c r="E585" s="71"/>
      <c r="F585" s="71"/>
      <c r="G585" s="71"/>
      <c r="H585" s="71"/>
      <c r="I585" s="71"/>
      <c r="J585" s="71"/>
      <c r="K585" s="71"/>
      <c r="L585" s="51">
        <v>14361.2</v>
      </c>
      <c r="M585" s="52"/>
      <c r="N585" s="27"/>
      <c r="V585" s="4"/>
      <c r="W585" s="5"/>
      <c r="X585" s="5"/>
      <c r="AA585" s="6"/>
      <c r="AD585" s="5"/>
      <c r="AF585" s="5"/>
      <c r="AH585" s="5"/>
    </row>
    <row r="586" spans="1:34" s="1" customFormat="1" ht="12" x14ac:dyDescent="0.2">
      <c r="A586" s="25"/>
      <c r="B586" s="40"/>
      <c r="C586" s="71" t="s">
        <v>246</v>
      </c>
      <c r="D586" s="71"/>
      <c r="E586" s="71"/>
      <c r="F586" s="71"/>
      <c r="G586" s="71"/>
      <c r="H586" s="71"/>
      <c r="I586" s="71"/>
      <c r="J586" s="71"/>
      <c r="K586" s="71"/>
      <c r="L586" s="51">
        <v>1775.85</v>
      </c>
      <c r="M586" s="52"/>
      <c r="N586" s="27"/>
      <c r="V586" s="4"/>
      <c r="W586" s="5"/>
      <c r="X586" s="5"/>
      <c r="Y586" s="2" t="s">
        <v>1108</v>
      </c>
      <c r="AA586" s="6"/>
      <c r="AD586" s="5"/>
      <c r="AF586" s="5"/>
      <c r="AH586" s="5"/>
    </row>
    <row r="587" spans="1:34" s="1" customFormat="1" ht="22.5" x14ac:dyDescent="0.2">
      <c r="A587" s="25"/>
      <c r="B587" s="40"/>
      <c r="C587" s="71" t="s">
        <v>247</v>
      </c>
      <c r="D587" s="71"/>
      <c r="E587" s="71"/>
      <c r="F587" s="71"/>
      <c r="G587" s="71"/>
      <c r="H587" s="71"/>
      <c r="I587" s="71"/>
      <c r="J587" s="71"/>
      <c r="K587" s="71"/>
      <c r="L587" s="51">
        <v>211.58</v>
      </c>
      <c r="M587" s="52"/>
      <c r="N587" s="27"/>
      <c r="V587" s="4"/>
      <c r="W587" s="5"/>
      <c r="X587" s="5" t="s">
        <v>1111</v>
      </c>
      <c r="AA587" s="6"/>
      <c r="AD587" s="5"/>
      <c r="AF587" s="5"/>
      <c r="AH587" s="5"/>
    </row>
    <row r="588" spans="1:34" s="1" customFormat="1" ht="12" x14ac:dyDescent="0.2">
      <c r="A588" s="25"/>
      <c r="B588" s="40"/>
      <c r="C588" s="71" t="s">
        <v>248</v>
      </c>
      <c r="D588" s="71"/>
      <c r="E588" s="71"/>
      <c r="F588" s="71"/>
      <c r="G588" s="71"/>
      <c r="H588" s="71"/>
      <c r="I588" s="71"/>
      <c r="J588" s="71"/>
      <c r="K588" s="71"/>
      <c r="L588" s="51">
        <v>138980.5</v>
      </c>
      <c r="M588" s="52"/>
      <c r="N588" s="27"/>
      <c r="V588" s="4"/>
      <c r="W588" s="5"/>
      <c r="X588" s="5"/>
      <c r="AA588" s="6"/>
      <c r="AD588" s="5"/>
      <c r="AF588" s="5"/>
      <c r="AH588" s="5"/>
    </row>
    <row r="589" spans="1:34" s="1" customFormat="1" ht="1.5" customHeight="1" x14ac:dyDescent="0.2">
      <c r="A589" s="25"/>
      <c r="B589" s="40"/>
      <c r="C589" s="71" t="s">
        <v>249</v>
      </c>
      <c r="D589" s="71"/>
      <c r="E589" s="71"/>
      <c r="F589" s="71"/>
      <c r="G589" s="71"/>
      <c r="H589" s="71"/>
      <c r="I589" s="71"/>
      <c r="J589" s="71"/>
      <c r="K589" s="71"/>
      <c r="L589" s="51">
        <v>21421.99</v>
      </c>
      <c r="M589" s="52"/>
      <c r="N589" s="27"/>
      <c r="V589" s="4"/>
      <c r="W589" s="5"/>
      <c r="X589" s="5"/>
      <c r="AA589" s="6"/>
      <c r="AD589" s="5"/>
      <c r="AF589" s="5"/>
      <c r="AH589" s="5"/>
    </row>
    <row r="590" spans="1:34" s="1" customFormat="1" ht="12" x14ac:dyDescent="0.2">
      <c r="A590" s="25"/>
      <c r="B590" s="40"/>
      <c r="C590" s="71" t="s">
        <v>250</v>
      </c>
      <c r="D590" s="71"/>
      <c r="E590" s="71"/>
      <c r="F590" s="71"/>
      <c r="G590" s="71"/>
      <c r="H590" s="71"/>
      <c r="I590" s="71"/>
      <c r="J590" s="71"/>
      <c r="K590" s="71"/>
      <c r="L590" s="51">
        <v>13844.14</v>
      </c>
      <c r="M590" s="52"/>
      <c r="N590" s="27"/>
      <c r="V590" s="4"/>
      <c r="W590" s="5"/>
      <c r="X590" s="5"/>
      <c r="AA590" s="6"/>
      <c r="AD590" s="5"/>
      <c r="AF590" s="5" t="s">
        <v>1112</v>
      </c>
      <c r="AH590" s="5"/>
    </row>
    <row r="591" spans="1:34" s="1" customFormat="1" ht="12" x14ac:dyDescent="0.2">
      <c r="A591" s="25"/>
      <c r="B591" s="40"/>
      <c r="C591" s="71" t="s">
        <v>160</v>
      </c>
      <c r="D591" s="71"/>
      <c r="E591" s="71"/>
      <c r="F591" s="71"/>
      <c r="G591" s="71"/>
      <c r="H591" s="71"/>
      <c r="I591" s="71"/>
      <c r="J591" s="71"/>
      <c r="K591" s="71"/>
      <c r="L591" s="51">
        <v>14572.78</v>
      </c>
      <c r="M591" s="52"/>
      <c r="N591" s="27"/>
      <c r="V591" s="4"/>
      <c r="W591" s="5"/>
      <c r="X591" s="5"/>
      <c r="AA591" s="6"/>
      <c r="AD591" s="5"/>
      <c r="AF591" s="5"/>
      <c r="AG591" s="2" t="s">
        <v>142</v>
      </c>
      <c r="AH591" s="5"/>
    </row>
    <row r="592" spans="1:34" s="1" customFormat="1" ht="12" x14ac:dyDescent="0.2">
      <c r="A592" s="25"/>
      <c r="B592" s="40"/>
      <c r="C592" s="71" t="s">
        <v>161</v>
      </c>
      <c r="D592" s="71"/>
      <c r="E592" s="71"/>
      <c r="F592" s="71"/>
      <c r="G592" s="71"/>
      <c r="H592" s="71"/>
      <c r="I592" s="71"/>
      <c r="J592" s="71"/>
      <c r="K592" s="71"/>
      <c r="L592" s="51">
        <v>21421.99</v>
      </c>
      <c r="M592" s="52"/>
      <c r="N592" s="27"/>
      <c r="V592" s="4"/>
      <c r="W592" s="5"/>
      <c r="X592" s="5"/>
      <c r="AA592" s="6"/>
      <c r="AD592" s="5"/>
      <c r="AF592" s="5"/>
      <c r="AG592" s="2" t="s">
        <v>143</v>
      </c>
      <c r="AH592" s="5"/>
    </row>
    <row r="593" spans="1:34" s="1" customFormat="1" ht="12" x14ac:dyDescent="0.2">
      <c r="A593" s="25"/>
      <c r="B593" s="40"/>
      <c r="C593" s="71" t="s">
        <v>162</v>
      </c>
      <c r="D593" s="71"/>
      <c r="E593" s="71"/>
      <c r="F593" s="71"/>
      <c r="G593" s="71"/>
      <c r="H593" s="71"/>
      <c r="I593" s="71"/>
      <c r="J593" s="71"/>
      <c r="K593" s="71"/>
      <c r="L593" s="51">
        <v>13844.14</v>
      </c>
      <c r="M593" s="52"/>
      <c r="N593" s="27"/>
      <c r="V593" s="4"/>
      <c r="W593" s="5"/>
      <c r="X593" s="5"/>
      <c r="AA593" s="6"/>
      <c r="AD593" s="5"/>
      <c r="AF593" s="5"/>
      <c r="AG593" s="2" t="s">
        <v>144</v>
      </c>
      <c r="AH593" s="5"/>
    </row>
    <row r="594" spans="1:34" s="1" customFormat="1" ht="12" x14ac:dyDescent="0.2">
      <c r="A594" s="25"/>
      <c r="B594" s="47"/>
      <c r="C594" s="72" t="s">
        <v>1113</v>
      </c>
      <c r="D594" s="72"/>
      <c r="E594" s="72"/>
      <c r="F594" s="72"/>
      <c r="G594" s="72"/>
      <c r="H594" s="72"/>
      <c r="I594" s="72"/>
      <c r="J594" s="72"/>
      <c r="K594" s="72"/>
      <c r="L594" s="48">
        <v>190383.68</v>
      </c>
      <c r="M594" s="49"/>
      <c r="N594" s="50"/>
      <c r="V594" s="4"/>
      <c r="W594" s="5"/>
      <c r="X594" s="5"/>
      <c r="AA594" s="6"/>
      <c r="AD594" s="5"/>
      <c r="AF594" s="5"/>
      <c r="AG594" s="2" t="s">
        <v>145</v>
      </c>
      <c r="AH594" s="5"/>
    </row>
    <row r="595" spans="1:34" s="1" customFormat="1" ht="12" x14ac:dyDescent="0.2">
      <c r="A595" s="25"/>
      <c r="B595" s="40"/>
      <c r="C595" s="71" t="s">
        <v>143</v>
      </c>
      <c r="D595" s="71"/>
      <c r="E595" s="71"/>
      <c r="F595" s="71"/>
      <c r="G595" s="71"/>
      <c r="H595" s="71"/>
      <c r="I595" s="71"/>
      <c r="J595" s="71"/>
      <c r="K595" s="71"/>
      <c r="L595" s="51"/>
      <c r="M595" s="52"/>
      <c r="N595" s="27"/>
      <c r="V595" s="4"/>
      <c r="W595" s="5"/>
      <c r="X595" s="5"/>
      <c r="AA595" s="6"/>
      <c r="AD595" s="5"/>
      <c r="AF595" s="5"/>
      <c r="AG595" s="2" t="s">
        <v>146</v>
      </c>
      <c r="AH595" s="5"/>
    </row>
    <row r="596" spans="1:34" s="1" customFormat="1" ht="12" x14ac:dyDescent="0.2">
      <c r="A596" s="25"/>
      <c r="B596" s="40"/>
      <c r="C596" s="71" t="s">
        <v>540</v>
      </c>
      <c r="D596" s="71"/>
      <c r="E596" s="71"/>
      <c r="F596" s="71"/>
      <c r="G596" s="71"/>
      <c r="H596" s="71"/>
      <c r="I596" s="71"/>
      <c r="J596" s="71"/>
      <c r="K596" s="71"/>
      <c r="L596" s="51">
        <v>61654.23</v>
      </c>
      <c r="M596" s="52"/>
      <c r="N596" s="27"/>
      <c r="V596" s="4"/>
      <c r="W596" s="5"/>
      <c r="X596" s="5"/>
      <c r="AA596" s="6"/>
      <c r="AD596" s="5"/>
      <c r="AF596" s="5"/>
      <c r="AG596" s="2" t="s">
        <v>147</v>
      </c>
      <c r="AH596" s="5"/>
    </row>
    <row r="597" spans="1:34" s="1" customFormat="1" ht="12" x14ac:dyDescent="0.2">
      <c r="A597" s="25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53"/>
      <c r="M597" s="54"/>
      <c r="N597" s="55"/>
      <c r="V597" s="4"/>
      <c r="W597" s="5"/>
      <c r="X597" s="5"/>
      <c r="AA597" s="6"/>
      <c r="AD597" s="5"/>
      <c r="AF597" s="5"/>
      <c r="AG597" s="2" t="s">
        <v>148</v>
      </c>
      <c r="AH597" s="5"/>
    </row>
    <row r="598" spans="1:34" s="1" customFormat="1" ht="12" x14ac:dyDescent="0.2">
      <c r="A598" s="25"/>
      <c r="B598" s="47"/>
      <c r="C598" s="72" t="s">
        <v>141</v>
      </c>
      <c r="D598" s="72"/>
      <c r="E598" s="72"/>
      <c r="F598" s="72"/>
      <c r="G598" s="72"/>
      <c r="H598" s="72"/>
      <c r="I598" s="72"/>
      <c r="J598" s="72"/>
      <c r="K598" s="72"/>
      <c r="L598" s="48"/>
      <c r="M598" s="56"/>
      <c r="N598" s="50"/>
      <c r="V598" s="4"/>
      <c r="W598" s="5"/>
      <c r="X598" s="5"/>
      <c r="AA598" s="6"/>
      <c r="AD598" s="5"/>
      <c r="AF598" s="5"/>
      <c r="AG598" s="2" t="s">
        <v>143</v>
      </c>
      <c r="AH598" s="5"/>
    </row>
    <row r="599" spans="1:34" s="1" customFormat="1" ht="12" x14ac:dyDescent="0.2">
      <c r="A599" s="25"/>
      <c r="B599" s="40"/>
      <c r="C599" s="71" t="s">
        <v>142</v>
      </c>
      <c r="D599" s="71"/>
      <c r="E599" s="71"/>
      <c r="F599" s="71"/>
      <c r="G599" s="71"/>
      <c r="H599" s="71"/>
      <c r="I599" s="71"/>
      <c r="J599" s="71"/>
      <c r="K599" s="71"/>
      <c r="L599" s="51">
        <v>1197808.21</v>
      </c>
      <c r="M599" s="30"/>
      <c r="N599" s="27"/>
      <c r="V599" s="4"/>
      <c r="W599" s="5"/>
      <c r="X599" s="5"/>
      <c r="AA599" s="6"/>
      <c r="AD599" s="5"/>
      <c r="AF599" s="5"/>
      <c r="AG599" s="2" t="s">
        <v>245</v>
      </c>
      <c r="AH599" s="5"/>
    </row>
    <row r="600" spans="1:34" s="1" customFormat="1" ht="12" x14ac:dyDescent="0.2">
      <c r="A600" s="25"/>
      <c r="B600" s="40"/>
      <c r="C600" s="71" t="s">
        <v>143</v>
      </c>
      <c r="D600" s="71"/>
      <c r="E600" s="71"/>
      <c r="F600" s="71"/>
      <c r="G600" s="71"/>
      <c r="H600" s="71"/>
      <c r="I600" s="71"/>
      <c r="J600" s="71"/>
      <c r="K600" s="71"/>
      <c r="L600" s="51"/>
      <c r="M600" s="30"/>
      <c r="N600" s="27"/>
      <c r="V600" s="4"/>
      <c r="W600" s="5"/>
      <c r="X600" s="5"/>
      <c r="AA600" s="6"/>
      <c r="AD600" s="5"/>
      <c r="AF600" s="5"/>
      <c r="AG600" s="2" t="s">
        <v>246</v>
      </c>
      <c r="AH600" s="5"/>
    </row>
    <row r="601" spans="1:34" s="1" customFormat="1" ht="12" x14ac:dyDescent="0.2">
      <c r="A601" s="25"/>
      <c r="B601" s="40"/>
      <c r="C601" s="71" t="s">
        <v>144</v>
      </c>
      <c r="D601" s="71"/>
      <c r="E601" s="71"/>
      <c r="F601" s="71"/>
      <c r="G601" s="71"/>
      <c r="H601" s="71"/>
      <c r="I601" s="71"/>
      <c r="J601" s="71"/>
      <c r="K601" s="71"/>
      <c r="L601" s="51">
        <v>18086.62</v>
      </c>
      <c r="M601" s="30"/>
      <c r="N601" s="27"/>
      <c r="V601" s="4"/>
      <c r="W601" s="5"/>
      <c r="X601" s="5"/>
      <c r="AA601" s="6"/>
      <c r="AD601" s="5"/>
      <c r="AF601" s="5"/>
      <c r="AG601" s="2" t="s">
        <v>247</v>
      </c>
      <c r="AH601" s="5"/>
    </row>
    <row r="602" spans="1:34" s="1" customFormat="1" ht="12" x14ac:dyDescent="0.2">
      <c r="A602" s="25"/>
      <c r="B602" s="40"/>
      <c r="C602" s="71" t="s">
        <v>145</v>
      </c>
      <c r="D602" s="71"/>
      <c r="E602" s="71"/>
      <c r="F602" s="71"/>
      <c r="G602" s="71"/>
      <c r="H602" s="71"/>
      <c r="I602" s="71"/>
      <c r="J602" s="71"/>
      <c r="K602" s="71"/>
      <c r="L602" s="51">
        <v>93595.62</v>
      </c>
      <c r="M602" s="30"/>
      <c r="N602" s="27"/>
      <c r="V602" s="4"/>
      <c r="W602" s="5"/>
      <c r="X602" s="5"/>
      <c r="AA602" s="6"/>
      <c r="AD602" s="5"/>
      <c r="AF602" s="5"/>
      <c r="AG602" s="2" t="s">
        <v>248</v>
      </c>
      <c r="AH602" s="5"/>
    </row>
    <row r="603" spans="1:34" s="1" customFormat="1" ht="12" x14ac:dyDescent="0.2">
      <c r="A603" s="25"/>
      <c r="B603" s="40"/>
      <c r="C603" s="71" t="s">
        <v>146</v>
      </c>
      <c r="D603" s="71"/>
      <c r="E603" s="71"/>
      <c r="F603" s="71"/>
      <c r="G603" s="71"/>
      <c r="H603" s="71"/>
      <c r="I603" s="71"/>
      <c r="J603" s="71"/>
      <c r="K603" s="71"/>
      <c r="L603" s="51">
        <v>3972.73</v>
      </c>
      <c r="M603" s="30"/>
      <c r="N603" s="27"/>
      <c r="V603" s="4"/>
      <c r="W603" s="5"/>
      <c r="X603" s="5"/>
      <c r="AA603" s="6"/>
      <c r="AD603" s="5"/>
      <c r="AF603" s="5"/>
      <c r="AG603" s="2" t="s">
        <v>249</v>
      </c>
      <c r="AH603" s="5"/>
    </row>
    <row r="604" spans="1:34" s="1" customFormat="1" ht="12" x14ac:dyDescent="0.2">
      <c r="A604" s="25"/>
      <c r="B604" s="40"/>
      <c r="C604" s="71" t="s">
        <v>147</v>
      </c>
      <c r="D604" s="71"/>
      <c r="E604" s="71"/>
      <c r="F604" s="71"/>
      <c r="G604" s="71"/>
      <c r="H604" s="71"/>
      <c r="I604" s="71"/>
      <c r="J604" s="71"/>
      <c r="K604" s="71"/>
      <c r="L604" s="51">
        <v>1086125.97</v>
      </c>
      <c r="M604" s="30"/>
      <c r="N604" s="27"/>
      <c r="V604" s="4"/>
      <c r="W604" s="5"/>
      <c r="X604" s="5"/>
      <c r="AA604" s="6"/>
      <c r="AD604" s="5"/>
      <c r="AF604" s="5"/>
      <c r="AG604" s="2" t="s">
        <v>250</v>
      </c>
      <c r="AH604" s="5"/>
    </row>
    <row r="605" spans="1:34" s="1" customFormat="1" ht="12" x14ac:dyDescent="0.2">
      <c r="A605" s="25"/>
      <c r="B605" s="40" t="s">
        <v>149</v>
      </c>
      <c r="C605" s="71" t="s">
        <v>148</v>
      </c>
      <c r="D605" s="71"/>
      <c r="E605" s="71"/>
      <c r="F605" s="71"/>
      <c r="G605" s="71"/>
      <c r="H605" s="71"/>
      <c r="I605" s="71"/>
      <c r="J605" s="71"/>
      <c r="K605" s="71"/>
      <c r="L605" s="51">
        <v>1251191.8500000001</v>
      </c>
      <c r="M605" s="30" t="s">
        <v>151</v>
      </c>
      <c r="N605" s="27">
        <v>11398358</v>
      </c>
      <c r="V605" s="4"/>
      <c r="W605" s="5"/>
      <c r="X605" s="5"/>
      <c r="AA605" s="6"/>
      <c r="AD605" s="5"/>
      <c r="AF605" s="5"/>
      <c r="AG605" s="2" t="s">
        <v>160</v>
      </c>
      <c r="AH605" s="5"/>
    </row>
    <row r="606" spans="1:34" s="1" customFormat="1" ht="12" x14ac:dyDescent="0.2">
      <c r="A606" s="25"/>
      <c r="B606" s="40"/>
      <c r="C606" s="71" t="s">
        <v>143</v>
      </c>
      <c r="D606" s="71"/>
      <c r="E606" s="71"/>
      <c r="F606" s="71"/>
      <c r="G606" s="71"/>
      <c r="H606" s="71"/>
      <c r="I606" s="71"/>
      <c r="J606" s="71"/>
      <c r="K606" s="71"/>
      <c r="L606" s="51"/>
      <c r="M606" s="30"/>
      <c r="N606" s="27"/>
      <c r="V606" s="4"/>
      <c r="W606" s="5"/>
      <c r="X606" s="5"/>
      <c r="AA606" s="6"/>
      <c r="AD606" s="5"/>
      <c r="AF606" s="5"/>
      <c r="AG606" s="2" t="s">
        <v>161</v>
      </c>
      <c r="AH606" s="5"/>
    </row>
    <row r="607" spans="1:34" s="1" customFormat="1" ht="12" x14ac:dyDescent="0.2">
      <c r="A607" s="25"/>
      <c r="B607" s="40"/>
      <c r="C607" s="71" t="s">
        <v>245</v>
      </c>
      <c r="D607" s="71"/>
      <c r="E607" s="71"/>
      <c r="F607" s="71"/>
      <c r="G607" s="71"/>
      <c r="H607" s="71"/>
      <c r="I607" s="71"/>
      <c r="J607" s="71"/>
      <c r="K607" s="71"/>
      <c r="L607" s="51">
        <v>18086.62</v>
      </c>
      <c r="M607" s="30"/>
      <c r="N607" s="27"/>
      <c r="V607" s="4"/>
      <c r="W607" s="5"/>
      <c r="X607" s="5"/>
      <c r="AA607" s="6"/>
      <c r="AD607" s="5"/>
      <c r="AF607" s="5"/>
      <c r="AG607" s="2" t="s">
        <v>162</v>
      </c>
      <c r="AH607" s="5"/>
    </row>
    <row r="608" spans="1:34" s="1" customFormat="1" ht="12" x14ac:dyDescent="0.2">
      <c r="A608" s="25"/>
      <c r="B608" s="40"/>
      <c r="C608" s="71" t="s">
        <v>246</v>
      </c>
      <c r="D608" s="71"/>
      <c r="E608" s="71"/>
      <c r="F608" s="71"/>
      <c r="G608" s="71"/>
      <c r="H608" s="71"/>
      <c r="I608" s="71"/>
      <c r="J608" s="71"/>
      <c r="K608" s="71"/>
      <c r="L608" s="51">
        <v>93595.62</v>
      </c>
      <c r="M608" s="30"/>
      <c r="N608" s="27"/>
      <c r="V608" s="4"/>
      <c r="W608" s="5"/>
      <c r="X608" s="5"/>
      <c r="AA608" s="6"/>
      <c r="AD608" s="5"/>
      <c r="AF608" s="5"/>
      <c r="AH608" s="5" t="s">
        <v>1113</v>
      </c>
    </row>
    <row r="609" spans="1:36" s="1" customFormat="1" ht="12" x14ac:dyDescent="0.2">
      <c r="A609" s="25"/>
      <c r="B609" s="40"/>
      <c r="C609" s="71" t="s">
        <v>247</v>
      </c>
      <c r="D609" s="71"/>
      <c r="E609" s="71"/>
      <c r="F609" s="71"/>
      <c r="G609" s="71"/>
      <c r="H609" s="71"/>
      <c r="I609" s="71"/>
      <c r="J609" s="71"/>
      <c r="K609" s="71"/>
      <c r="L609" s="51">
        <v>3972.73</v>
      </c>
      <c r="M609" s="30"/>
      <c r="N609" s="27"/>
      <c r="V609" s="4"/>
      <c r="W609" s="5"/>
      <c r="X609" s="5"/>
      <c r="AA609" s="6"/>
      <c r="AD609" s="5"/>
      <c r="AF609" s="5"/>
      <c r="AG609" s="2" t="s">
        <v>143</v>
      </c>
      <c r="AH609" s="5"/>
    </row>
    <row r="610" spans="1:36" s="1" customFormat="1" ht="12" x14ac:dyDescent="0.2">
      <c r="A610" s="25"/>
      <c r="B610" s="40"/>
      <c r="C610" s="71" t="s">
        <v>248</v>
      </c>
      <c r="D610" s="71"/>
      <c r="E610" s="71"/>
      <c r="F610" s="71"/>
      <c r="G610" s="71"/>
      <c r="H610" s="71"/>
      <c r="I610" s="71"/>
      <c r="J610" s="71"/>
      <c r="K610" s="71"/>
      <c r="L610" s="51">
        <v>1086125.97</v>
      </c>
      <c r="M610" s="30"/>
      <c r="N610" s="27"/>
      <c r="V610" s="4"/>
      <c r="W610" s="5"/>
      <c r="X610" s="5"/>
      <c r="AA610" s="6"/>
      <c r="AD610" s="5"/>
      <c r="AF610" s="5"/>
      <c r="AG610" s="2" t="s">
        <v>540</v>
      </c>
      <c r="AH610" s="5"/>
    </row>
    <row r="611" spans="1:36" s="1" customFormat="1" ht="2.25" customHeight="1" x14ac:dyDescent="0.2">
      <c r="A611" s="25"/>
      <c r="B611" s="40"/>
      <c r="C611" s="71" t="s">
        <v>249</v>
      </c>
      <c r="D611" s="71"/>
      <c r="E611" s="71"/>
      <c r="F611" s="71"/>
      <c r="G611" s="71"/>
      <c r="H611" s="71"/>
      <c r="I611" s="71"/>
      <c r="J611" s="71"/>
      <c r="K611" s="71"/>
      <c r="L611" s="51">
        <v>32427.24</v>
      </c>
      <c r="M611" s="30"/>
      <c r="N611" s="27"/>
    </row>
    <row r="612" spans="1:36" s="1" customFormat="1" x14ac:dyDescent="0.2">
      <c r="A612" s="25"/>
      <c r="B612" s="40"/>
      <c r="C612" s="71" t="s">
        <v>250</v>
      </c>
      <c r="D612" s="71"/>
      <c r="E612" s="71"/>
      <c r="F612" s="71"/>
      <c r="G612" s="71"/>
      <c r="H612" s="71"/>
      <c r="I612" s="71"/>
      <c r="J612" s="71"/>
      <c r="K612" s="71"/>
      <c r="L612" s="51">
        <v>20956.400000000001</v>
      </c>
      <c r="M612" s="30"/>
      <c r="N612" s="27"/>
      <c r="AI612" s="5" t="s">
        <v>141</v>
      </c>
    </row>
    <row r="613" spans="1:36" s="1" customFormat="1" x14ac:dyDescent="0.2">
      <c r="A613" s="25"/>
      <c r="B613" s="40"/>
      <c r="C613" s="71" t="s">
        <v>160</v>
      </c>
      <c r="D613" s="71"/>
      <c r="E613" s="71"/>
      <c r="F613" s="71"/>
      <c r="G613" s="71"/>
      <c r="H613" s="71"/>
      <c r="I613" s="71"/>
      <c r="J613" s="71"/>
      <c r="K613" s="71"/>
      <c r="L613" s="51">
        <v>22059.35</v>
      </c>
      <c r="M613" s="30"/>
      <c r="N613" s="27"/>
      <c r="AI613" s="5"/>
      <c r="AJ613" s="2" t="s">
        <v>142</v>
      </c>
    </row>
    <row r="614" spans="1:36" s="1" customFormat="1" x14ac:dyDescent="0.2">
      <c r="A614" s="25"/>
      <c r="B614" s="40"/>
      <c r="C614" s="71" t="s">
        <v>161</v>
      </c>
      <c r="D614" s="71"/>
      <c r="E614" s="71"/>
      <c r="F614" s="71"/>
      <c r="G614" s="71"/>
      <c r="H614" s="71"/>
      <c r="I614" s="71"/>
      <c r="J614" s="71"/>
      <c r="K614" s="71"/>
      <c r="L614" s="51">
        <v>32427.24</v>
      </c>
      <c r="M614" s="30"/>
      <c r="N614" s="27"/>
      <c r="AI614" s="5"/>
      <c r="AJ614" s="2" t="s">
        <v>143</v>
      </c>
    </row>
    <row r="615" spans="1:36" s="1" customFormat="1" x14ac:dyDescent="0.2">
      <c r="A615" s="25"/>
      <c r="B615" s="40"/>
      <c r="C615" s="71" t="s">
        <v>162</v>
      </c>
      <c r="D615" s="71"/>
      <c r="E615" s="71"/>
      <c r="F615" s="71"/>
      <c r="G615" s="71"/>
      <c r="H615" s="71"/>
      <c r="I615" s="71"/>
      <c r="J615" s="71"/>
      <c r="K615" s="71"/>
      <c r="L615" s="51">
        <v>20956.400000000001</v>
      </c>
      <c r="M615" s="30"/>
      <c r="N615" s="27"/>
      <c r="AI615" s="5"/>
      <c r="AJ615" s="2" t="s">
        <v>144</v>
      </c>
    </row>
    <row r="616" spans="1:36" s="1" customFormat="1" x14ac:dyDescent="0.2">
      <c r="A616" s="25"/>
      <c r="B616" s="47"/>
      <c r="C616" s="72" t="s">
        <v>1218</v>
      </c>
      <c r="D616" s="72"/>
      <c r="E616" s="72"/>
      <c r="F616" s="72"/>
      <c r="G616" s="72"/>
      <c r="H616" s="72"/>
      <c r="I616" s="72"/>
      <c r="J616" s="72"/>
      <c r="K616" s="72"/>
      <c r="L616" s="48">
        <v>1251191.8500000001</v>
      </c>
      <c r="M616" s="56"/>
      <c r="N616" s="48">
        <v>11398358</v>
      </c>
      <c r="AI616" s="5"/>
      <c r="AJ616" s="2" t="s">
        <v>145</v>
      </c>
    </row>
    <row r="617" spans="1:36" s="1" customFormat="1" x14ac:dyDescent="0.2">
      <c r="A617" s="25"/>
      <c r="B617" s="40"/>
      <c r="C617" s="71" t="s">
        <v>143</v>
      </c>
      <c r="D617" s="71"/>
      <c r="E617" s="71"/>
      <c r="F617" s="71"/>
      <c r="G617" s="71"/>
      <c r="H617" s="71"/>
      <c r="I617" s="71"/>
      <c r="J617" s="71"/>
      <c r="K617" s="71"/>
      <c r="L617" s="51"/>
      <c r="M617" s="30"/>
      <c r="N617" s="27"/>
      <c r="AI617" s="5"/>
      <c r="AJ617" s="2" t="s">
        <v>146</v>
      </c>
    </row>
    <row r="618" spans="1:36" s="1" customFormat="1" x14ac:dyDescent="0.2">
      <c r="A618" s="25"/>
      <c r="B618" s="40"/>
      <c r="C618" s="71" t="s">
        <v>540</v>
      </c>
      <c r="D618" s="71"/>
      <c r="E618" s="71"/>
      <c r="F618" s="71"/>
      <c r="G618" s="71"/>
      <c r="H618" s="71"/>
      <c r="I618" s="71"/>
      <c r="J618" s="71"/>
      <c r="K618" s="71"/>
      <c r="L618" s="51"/>
      <c r="M618" s="30"/>
      <c r="N618" s="27">
        <v>6149284</v>
      </c>
      <c r="AI618" s="5"/>
      <c r="AJ618" s="2" t="s">
        <v>147</v>
      </c>
    </row>
    <row r="619" spans="1:36" s="1" customFormat="1" x14ac:dyDescent="0.2">
      <c r="A619" s="25"/>
      <c r="B619" s="47"/>
      <c r="C619" s="71" t="s">
        <v>1215</v>
      </c>
      <c r="D619" s="71"/>
      <c r="E619" s="71"/>
      <c r="F619" s="71"/>
      <c r="G619" s="71"/>
      <c r="H619" s="71"/>
      <c r="I619" s="71"/>
      <c r="J619" s="71"/>
      <c r="K619" s="71"/>
      <c r="L619" s="25"/>
      <c r="M619" s="25"/>
      <c r="N619" s="54">
        <f>N616*1.01606*1.01974</f>
        <v>11810032.774005935</v>
      </c>
      <c r="AI619" s="5"/>
      <c r="AJ619" s="2" t="s">
        <v>148</v>
      </c>
    </row>
    <row r="620" spans="1:36" s="1" customFormat="1" x14ac:dyDescent="0.2">
      <c r="A620" s="25"/>
      <c r="B620" s="57"/>
      <c r="C620" s="77" t="s">
        <v>1216</v>
      </c>
      <c r="D620" s="77"/>
      <c r="E620" s="77"/>
      <c r="F620" s="77"/>
      <c r="G620" s="77"/>
      <c r="H620" s="77"/>
      <c r="I620" s="77"/>
      <c r="J620" s="77"/>
      <c r="K620" s="77"/>
      <c r="L620" s="25"/>
      <c r="M620" s="25"/>
      <c r="N620" s="28">
        <f>N619*20/100</f>
        <v>2362006.554801187</v>
      </c>
      <c r="AI620" s="5"/>
      <c r="AJ620" s="2" t="s">
        <v>143</v>
      </c>
    </row>
    <row r="621" spans="1:36" s="1" customFormat="1" x14ac:dyDescent="0.2">
      <c r="A621" s="25"/>
      <c r="B621" s="57"/>
      <c r="C621" s="26"/>
      <c r="D621" s="26"/>
      <c r="E621" s="26"/>
      <c r="F621" s="26"/>
      <c r="G621" s="26"/>
      <c r="H621" s="26"/>
      <c r="I621" s="26"/>
      <c r="J621" s="26"/>
      <c r="K621" s="26"/>
      <c r="L621" s="25"/>
      <c r="M621" s="25"/>
      <c r="N621" s="28"/>
      <c r="AI621" s="5"/>
      <c r="AJ621" s="2" t="s">
        <v>245</v>
      </c>
    </row>
    <row r="622" spans="1:36" s="1" customFormat="1" x14ac:dyDescent="0.2">
      <c r="A622" s="25"/>
      <c r="B622" s="25"/>
      <c r="C622" s="78" t="s">
        <v>1217</v>
      </c>
      <c r="D622" s="78"/>
      <c r="E622" s="78"/>
      <c r="F622" s="78"/>
      <c r="G622" s="78"/>
      <c r="H622" s="78"/>
      <c r="I622" s="78"/>
      <c r="J622" s="78"/>
      <c r="K622" s="78"/>
      <c r="L622" s="25"/>
      <c r="M622" s="25"/>
      <c r="N622" s="58">
        <v>14172039.32</v>
      </c>
      <c r="AI622" s="5"/>
      <c r="AJ622" s="2" t="s">
        <v>246</v>
      </c>
    </row>
    <row r="623" spans="1:36" s="1" customFormat="1" x14ac:dyDescent="0.2">
      <c r="C623" s="91"/>
      <c r="D623" s="91"/>
      <c r="E623" s="91"/>
      <c r="F623" s="91"/>
      <c r="G623" s="91"/>
      <c r="H623" s="91"/>
      <c r="I623" s="91"/>
      <c r="J623" s="91"/>
      <c r="K623" s="91"/>
      <c r="AI623" s="5"/>
      <c r="AJ623" s="2" t="s">
        <v>247</v>
      </c>
    </row>
    <row r="624" spans="1:36" s="1" customFormat="1" x14ac:dyDescent="0.2">
      <c r="AI624" s="5"/>
      <c r="AJ624" s="2" t="s">
        <v>248</v>
      </c>
    </row>
    <row r="625" spans="1:37" x14ac:dyDescent="0.2"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5"/>
      <c r="AJ625" s="2" t="s">
        <v>249</v>
      </c>
      <c r="AK625" s="1"/>
    </row>
    <row r="626" spans="1:37" x14ac:dyDescent="0.2"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5"/>
      <c r="AJ626" s="2" t="s">
        <v>250</v>
      </c>
      <c r="AK626" s="1"/>
    </row>
    <row r="627" spans="1:37" x14ac:dyDescent="0.2"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5"/>
      <c r="AJ627" s="2" t="s">
        <v>160</v>
      </c>
      <c r="AK627" s="1"/>
    </row>
    <row r="628" spans="1:37" x14ac:dyDescent="0.2"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5"/>
      <c r="AJ628" s="2" t="s">
        <v>161</v>
      </c>
      <c r="AK628" s="1"/>
    </row>
    <row r="629" spans="1:37" x14ac:dyDescent="0.2"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5"/>
      <c r="AJ629" s="2" t="s">
        <v>162</v>
      </c>
      <c r="AK629" s="1"/>
    </row>
    <row r="630" spans="1:37" x14ac:dyDescent="0.2"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5"/>
      <c r="AJ630" s="1"/>
      <c r="AK630" s="5" t="s">
        <v>163</v>
      </c>
    </row>
    <row r="631" spans="1:37" x14ac:dyDescent="0.2"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5"/>
      <c r="AJ631" s="2" t="s">
        <v>143</v>
      </c>
      <c r="AK631" s="5"/>
    </row>
    <row r="632" spans="1:37" x14ac:dyDescent="0.2"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5"/>
      <c r="AJ632" s="2" t="s">
        <v>540</v>
      </c>
      <c r="AK632" s="5"/>
    </row>
    <row r="633" spans="1:37" ht="60" customHeight="1" x14ac:dyDescent="0.2"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x14ac:dyDescent="0.2"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s="3" customFormat="1" hidden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37" ht="12" customHeight="1" x14ac:dyDescent="0.25"/>
    <row r="639" spans="1:37" ht="11.25" customHeight="1" x14ac:dyDescent="0.25">
      <c r="I639" s="3"/>
    </row>
    <row r="645" spans="4:37" ht="11.25" customHeight="1" x14ac:dyDescent="0.25">
      <c r="D645" s="3"/>
    </row>
    <row r="653" spans="4:37" x14ac:dyDescent="0.2"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8" spans="8:37" ht="11.25" customHeight="1" x14ac:dyDescent="0.25">
      <c r="H658" s="3"/>
    </row>
    <row r="659" spans="8:37" x14ac:dyDescent="0.2"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72" spans="8:37" x14ac:dyDescent="0.2"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</sheetData>
  <mergeCells count="596">
    <mergeCell ref="C619:K619"/>
    <mergeCell ref="C620:K620"/>
    <mergeCell ref="C622:K622"/>
    <mergeCell ref="C623:K623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54:E54"/>
    <mergeCell ref="C55:N55"/>
    <mergeCell ref="G16:K16"/>
    <mergeCell ref="G17:K17"/>
    <mergeCell ref="G18:K18"/>
    <mergeCell ref="A9:N9"/>
    <mergeCell ref="A6:N6"/>
    <mergeCell ref="A7:N7"/>
    <mergeCell ref="D3:N3"/>
    <mergeCell ref="A12:N12"/>
    <mergeCell ref="D13:N13"/>
    <mergeCell ref="A13:C13"/>
    <mergeCell ref="A25:N25"/>
    <mergeCell ref="A21:A23"/>
    <mergeCell ref="M21:M23"/>
    <mergeCell ref="G21:I22"/>
    <mergeCell ref="C53:E53"/>
    <mergeCell ref="L19:M19"/>
    <mergeCell ref="A26:N26"/>
    <mergeCell ref="C27:E27"/>
    <mergeCell ref="C28:N28"/>
    <mergeCell ref="C29:E29"/>
    <mergeCell ref="C30:E30"/>
    <mergeCell ref="C31:E31"/>
    <mergeCell ref="C32:E32"/>
    <mergeCell ref="C33:E33"/>
    <mergeCell ref="B21:B23"/>
    <mergeCell ref="F21:F23"/>
    <mergeCell ref="G19:K19"/>
    <mergeCell ref="C57:E57"/>
    <mergeCell ref="C48:E48"/>
    <mergeCell ref="C49:E49"/>
    <mergeCell ref="C50:E50"/>
    <mergeCell ref="C51:E51"/>
    <mergeCell ref="C52:E52"/>
    <mergeCell ref="C63:E63"/>
    <mergeCell ref="C64:E64"/>
    <mergeCell ref="C65:E65"/>
    <mergeCell ref="C56:E56"/>
    <mergeCell ref="C85:E85"/>
    <mergeCell ref="C67:N67"/>
    <mergeCell ref="A68:N68"/>
    <mergeCell ref="C58:E58"/>
    <mergeCell ref="C59:E59"/>
    <mergeCell ref="C60:E60"/>
    <mergeCell ref="C61:E61"/>
    <mergeCell ref="C62:E62"/>
    <mergeCell ref="C74:E74"/>
    <mergeCell ref="C75:E75"/>
    <mergeCell ref="C79:E79"/>
    <mergeCell ref="C80:E80"/>
    <mergeCell ref="C82:E82"/>
    <mergeCell ref="C83:N83"/>
    <mergeCell ref="C84:E84"/>
    <mergeCell ref="C76:E76"/>
    <mergeCell ref="C77:E77"/>
    <mergeCell ref="C78:E78"/>
    <mergeCell ref="C69:E69"/>
    <mergeCell ref="C70:N70"/>
    <mergeCell ref="C71:E71"/>
    <mergeCell ref="C72:E72"/>
    <mergeCell ref="C73:E73"/>
    <mergeCell ref="C90:E90"/>
    <mergeCell ref="C91:E91"/>
    <mergeCell ref="C92:E92"/>
    <mergeCell ref="C93:E93"/>
    <mergeCell ref="C94:E94"/>
    <mergeCell ref="C86:E86"/>
    <mergeCell ref="C87:E87"/>
    <mergeCell ref="C88:E88"/>
    <mergeCell ref="C89:E89"/>
    <mergeCell ref="C100:E100"/>
    <mergeCell ref="C101:E101"/>
    <mergeCell ref="C102:E102"/>
    <mergeCell ref="C103:E103"/>
    <mergeCell ref="C104:E104"/>
    <mergeCell ref="C95:E95"/>
    <mergeCell ref="C96:E96"/>
    <mergeCell ref="C97:N97"/>
    <mergeCell ref="C98:E98"/>
    <mergeCell ref="C99:E99"/>
    <mergeCell ref="C110:E110"/>
    <mergeCell ref="C112:N112"/>
    <mergeCell ref="A113:N113"/>
    <mergeCell ref="C114:E114"/>
    <mergeCell ref="C115:N115"/>
    <mergeCell ref="C105:E105"/>
    <mergeCell ref="C106:E106"/>
    <mergeCell ref="C107:E107"/>
    <mergeCell ref="C108:E108"/>
    <mergeCell ref="C109:E109"/>
    <mergeCell ref="C121:E121"/>
    <mergeCell ref="C122:E122"/>
    <mergeCell ref="C123:E123"/>
    <mergeCell ref="C124:E124"/>
    <mergeCell ref="C125:E125"/>
    <mergeCell ref="C116:E116"/>
    <mergeCell ref="C117:E117"/>
    <mergeCell ref="C118:E118"/>
    <mergeCell ref="C119:E119"/>
    <mergeCell ref="C120:E120"/>
    <mergeCell ref="C132:E132"/>
    <mergeCell ref="C133:E133"/>
    <mergeCell ref="C134:E134"/>
    <mergeCell ref="C135:E135"/>
    <mergeCell ref="C136:E136"/>
    <mergeCell ref="C127:E127"/>
    <mergeCell ref="C128:E128"/>
    <mergeCell ref="C129:E129"/>
    <mergeCell ref="C130:E130"/>
    <mergeCell ref="C131:E131"/>
    <mergeCell ref="C142:E142"/>
    <mergeCell ref="C143:E143"/>
    <mergeCell ref="C144:E144"/>
    <mergeCell ref="C145:E145"/>
    <mergeCell ref="C146:E146"/>
    <mergeCell ref="C137:E137"/>
    <mergeCell ref="C138:E138"/>
    <mergeCell ref="C139:E139"/>
    <mergeCell ref="C140:E140"/>
    <mergeCell ref="C141:N141"/>
    <mergeCell ref="C152:E152"/>
    <mergeCell ref="C153:E153"/>
    <mergeCell ref="C154:E154"/>
    <mergeCell ref="C156:N156"/>
    <mergeCell ref="C157:E157"/>
    <mergeCell ref="C147:E147"/>
    <mergeCell ref="C148:E148"/>
    <mergeCell ref="C149:E149"/>
    <mergeCell ref="C150:E150"/>
    <mergeCell ref="C151:E151"/>
    <mergeCell ref="C165:K165"/>
    <mergeCell ref="C166:K166"/>
    <mergeCell ref="C167:K167"/>
    <mergeCell ref="C168:K168"/>
    <mergeCell ref="C169:K169"/>
    <mergeCell ref="C160:K160"/>
    <mergeCell ref="C161:K161"/>
    <mergeCell ref="C162:K162"/>
    <mergeCell ref="C163:K163"/>
    <mergeCell ref="C164:K164"/>
    <mergeCell ref="C175:K175"/>
    <mergeCell ref="C176:K176"/>
    <mergeCell ref="C177:K177"/>
    <mergeCell ref="C178:K178"/>
    <mergeCell ref="C179:K179"/>
    <mergeCell ref="C170:K170"/>
    <mergeCell ref="C171:K171"/>
    <mergeCell ref="C172:K172"/>
    <mergeCell ref="C173:K173"/>
    <mergeCell ref="C174:K174"/>
    <mergeCell ref="C185:E185"/>
    <mergeCell ref="C186:E186"/>
    <mergeCell ref="C187:E187"/>
    <mergeCell ref="C188:E188"/>
    <mergeCell ref="C189:E189"/>
    <mergeCell ref="C180:K180"/>
    <mergeCell ref="A181:N181"/>
    <mergeCell ref="A182:N182"/>
    <mergeCell ref="C183:E183"/>
    <mergeCell ref="C184:N184"/>
    <mergeCell ref="C195:E195"/>
    <mergeCell ref="C196:E196"/>
    <mergeCell ref="C197:E197"/>
    <mergeCell ref="C199:N199"/>
    <mergeCell ref="A200:N200"/>
    <mergeCell ref="C190:E190"/>
    <mergeCell ref="C191:E191"/>
    <mergeCell ref="C192:E192"/>
    <mergeCell ref="C193:E193"/>
    <mergeCell ref="C194:E194"/>
    <mergeCell ref="C206:E206"/>
    <mergeCell ref="C207:E207"/>
    <mergeCell ref="C208:E208"/>
    <mergeCell ref="C209:E209"/>
    <mergeCell ref="C210:E210"/>
    <mergeCell ref="C201:E201"/>
    <mergeCell ref="C202:N202"/>
    <mergeCell ref="C203:E203"/>
    <mergeCell ref="C204:E204"/>
    <mergeCell ref="C205:E205"/>
    <mergeCell ref="C217:E217"/>
    <mergeCell ref="C218:E218"/>
    <mergeCell ref="C219:E219"/>
    <mergeCell ref="C220:E220"/>
    <mergeCell ref="C221:E221"/>
    <mergeCell ref="C211:E211"/>
    <mergeCell ref="C212:E212"/>
    <mergeCell ref="C214:E214"/>
    <mergeCell ref="C215:N215"/>
    <mergeCell ref="C216:E216"/>
    <mergeCell ref="C227:E227"/>
    <mergeCell ref="C228:E228"/>
    <mergeCell ref="C229:N229"/>
    <mergeCell ref="C230:E230"/>
    <mergeCell ref="C231:E231"/>
    <mergeCell ref="C222:E222"/>
    <mergeCell ref="C223:E223"/>
    <mergeCell ref="C224:E224"/>
    <mergeCell ref="C225:E225"/>
    <mergeCell ref="C226:E226"/>
    <mergeCell ref="C237:E237"/>
    <mergeCell ref="C238:E238"/>
    <mergeCell ref="C239:E239"/>
    <mergeCell ref="C240:E240"/>
    <mergeCell ref="C241:E241"/>
    <mergeCell ref="C232:E232"/>
    <mergeCell ref="C233:E233"/>
    <mergeCell ref="C234:E234"/>
    <mergeCell ref="C235:E235"/>
    <mergeCell ref="C236:E236"/>
    <mergeCell ref="C249:K249"/>
    <mergeCell ref="C250:K250"/>
    <mergeCell ref="C251:K251"/>
    <mergeCell ref="C252:K252"/>
    <mergeCell ref="C253:K253"/>
    <mergeCell ref="C242:E242"/>
    <mergeCell ref="C244:N244"/>
    <mergeCell ref="C246:K246"/>
    <mergeCell ref="C247:K247"/>
    <mergeCell ref="C248:K248"/>
    <mergeCell ref="C259:K259"/>
    <mergeCell ref="C260:K260"/>
    <mergeCell ref="C261:K261"/>
    <mergeCell ref="C262:K262"/>
    <mergeCell ref="C263:K263"/>
    <mergeCell ref="C254:K254"/>
    <mergeCell ref="C255:K255"/>
    <mergeCell ref="C256:K256"/>
    <mergeCell ref="C257:K257"/>
    <mergeCell ref="C258:K258"/>
    <mergeCell ref="C269:E269"/>
    <mergeCell ref="C270:N270"/>
    <mergeCell ref="C271:E271"/>
    <mergeCell ref="C272:E272"/>
    <mergeCell ref="C273:E273"/>
    <mergeCell ref="C264:K264"/>
    <mergeCell ref="C265:K265"/>
    <mergeCell ref="C266:K266"/>
    <mergeCell ref="A267:N267"/>
    <mergeCell ref="A268:N268"/>
    <mergeCell ref="C279:E279"/>
    <mergeCell ref="C280:E280"/>
    <mergeCell ref="C281:E281"/>
    <mergeCell ref="C282:E282"/>
    <mergeCell ref="C283:E283"/>
    <mergeCell ref="C274:E274"/>
    <mergeCell ref="C275:E275"/>
    <mergeCell ref="C276:E276"/>
    <mergeCell ref="C277:E277"/>
    <mergeCell ref="C278:E278"/>
    <mergeCell ref="C291:K291"/>
    <mergeCell ref="C292:K292"/>
    <mergeCell ref="C293:K293"/>
    <mergeCell ref="C294:K294"/>
    <mergeCell ref="C295:K295"/>
    <mergeCell ref="C286:K286"/>
    <mergeCell ref="C287:K287"/>
    <mergeCell ref="C288:K288"/>
    <mergeCell ref="C289:K289"/>
    <mergeCell ref="C290:K290"/>
    <mergeCell ref="C301:K301"/>
    <mergeCell ref="C302:K302"/>
    <mergeCell ref="C303:K303"/>
    <mergeCell ref="C304:K304"/>
    <mergeCell ref="A305:N305"/>
    <mergeCell ref="C296:K296"/>
    <mergeCell ref="C297:K297"/>
    <mergeCell ref="C298:K298"/>
    <mergeCell ref="C299:K299"/>
    <mergeCell ref="C300:K300"/>
    <mergeCell ref="C311:E311"/>
    <mergeCell ref="C312:E312"/>
    <mergeCell ref="C313:E313"/>
    <mergeCell ref="C314:E314"/>
    <mergeCell ref="C315:E315"/>
    <mergeCell ref="A306:N306"/>
    <mergeCell ref="C307:E307"/>
    <mergeCell ref="C308:N308"/>
    <mergeCell ref="C309:E309"/>
    <mergeCell ref="C310:E310"/>
    <mergeCell ref="C321:E321"/>
    <mergeCell ref="C322:E322"/>
    <mergeCell ref="C323:E323"/>
    <mergeCell ref="C324:E324"/>
    <mergeCell ref="C325:E325"/>
    <mergeCell ref="C316:E316"/>
    <mergeCell ref="C317:E317"/>
    <mergeCell ref="C318:E318"/>
    <mergeCell ref="C319:E319"/>
    <mergeCell ref="C320:E320"/>
    <mergeCell ref="C331:E331"/>
    <mergeCell ref="C332:E332"/>
    <mergeCell ref="C333:E333"/>
    <mergeCell ref="C334:E334"/>
    <mergeCell ref="C335:N335"/>
    <mergeCell ref="C326:E326"/>
    <mergeCell ref="C327:E327"/>
    <mergeCell ref="C328:E328"/>
    <mergeCell ref="C329:E329"/>
    <mergeCell ref="C330:E330"/>
    <mergeCell ref="C341:E341"/>
    <mergeCell ref="C342:E342"/>
    <mergeCell ref="C343:E343"/>
    <mergeCell ref="C344:E344"/>
    <mergeCell ref="C345:E345"/>
    <mergeCell ref="C336:E336"/>
    <mergeCell ref="C337:E337"/>
    <mergeCell ref="C338:E338"/>
    <mergeCell ref="C339:E339"/>
    <mergeCell ref="C340:E340"/>
    <mergeCell ref="C352:E352"/>
    <mergeCell ref="C353:E353"/>
    <mergeCell ref="C354:E354"/>
    <mergeCell ref="C355:E355"/>
    <mergeCell ref="C356:E356"/>
    <mergeCell ref="C347:N347"/>
    <mergeCell ref="A348:N348"/>
    <mergeCell ref="C349:E349"/>
    <mergeCell ref="C350:N350"/>
    <mergeCell ref="C351:E351"/>
    <mergeCell ref="C363:N363"/>
    <mergeCell ref="C364:E364"/>
    <mergeCell ref="C365:E365"/>
    <mergeCell ref="C366:E366"/>
    <mergeCell ref="C367:E367"/>
    <mergeCell ref="C357:E357"/>
    <mergeCell ref="C358:E358"/>
    <mergeCell ref="C359:E359"/>
    <mergeCell ref="C360:E360"/>
    <mergeCell ref="C362:E362"/>
    <mergeCell ref="C373:E373"/>
    <mergeCell ref="C374:E374"/>
    <mergeCell ref="C375:E375"/>
    <mergeCell ref="C376:E376"/>
    <mergeCell ref="C377:N377"/>
    <mergeCell ref="C368:E368"/>
    <mergeCell ref="C369:E369"/>
    <mergeCell ref="C370:E370"/>
    <mergeCell ref="C371:E371"/>
    <mergeCell ref="C372:E372"/>
    <mergeCell ref="C383:E383"/>
    <mergeCell ref="C384:E384"/>
    <mergeCell ref="C385:E385"/>
    <mergeCell ref="C386:E386"/>
    <mergeCell ref="C387:E387"/>
    <mergeCell ref="C378:E378"/>
    <mergeCell ref="C379:E379"/>
    <mergeCell ref="C380:E380"/>
    <mergeCell ref="C381:E381"/>
    <mergeCell ref="C382:E382"/>
    <mergeCell ref="C394:E394"/>
    <mergeCell ref="C395:N395"/>
    <mergeCell ref="C396:E396"/>
    <mergeCell ref="C397:E397"/>
    <mergeCell ref="C398:E398"/>
    <mergeCell ref="C388:E388"/>
    <mergeCell ref="C389:E389"/>
    <mergeCell ref="C390:E390"/>
    <mergeCell ref="C392:N392"/>
    <mergeCell ref="A393:N393"/>
    <mergeCell ref="C404:E404"/>
    <mergeCell ref="C405:E405"/>
    <mergeCell ref="C407:E407"/>
    <mergeCell ref="C408:E408"/>
    <mergeCell ref="C409:E409"/>
    <mergeCell ref="C399:E399"/>
    <mergeCell ref="C400:E400"/>
    <mergeCell ref="C401:E401"/>
    <mergeCell ref="C402:E402"/>
    <mergeCell ref="C403:E403"/>
    <mergeCell ref="C415:E415"/>
    <mergeCell ref="C416:E416"/>
    <mergeCell ref="C417:E417"/>
    <mergeCell ref="C418:E418"/>
    <mergeCell ref="C419:E419"/>
    <mergeCell ref="C410:E410"/>
    <mergeCell ref="C411:E411"/>
    <mergeCell ref="C412:E412"/>
    <mergeCell ref="C413:E413"/>
    <mergeCell ref="C414:E414"/>
    <mergeCell ref="C425:E425"/>
    <mergeCell ref="C426:E426"/>
    <mergeCell ref="C427:E427"/>
    <mergeCell ref="C428:E428"/>
    <mergeCell ref="C429:E429"/>
    <mergeCell ref="C420:E420"/>
    <mergeCell ref="C421:N421"/>
    <mergeCell ref="C422:E422"/>
    <mergeCell ref="C423:E423"/>
    <mergeCell ref="C424:E424"/>
    <mergeCell ref="C436:N436"/>
    <mergeCell ref="C437:E437"/>
    <mergeCell ref="C440:K440"/>
    <mergeCell ref="C441:K441"/>
    <mergeCell ref="C442:K442"/>
    <mergeCell ref="C430:E430"/>
    <mergeCell ref="C431:E431"/>
    <mergeCell ref="C432:E432"/>
    <mergeCell ref="C433:E433"/>
    <mergeCell ref="C434:E434"/>
    <mergeCell ref="C448:K448"/>
    <mergeCell ref="C449:K449"/>
    <mergeCell ref="C450:K450"/>
    <mergeCell ref="C451:K451"/>
    <mergeCell ref="C452:K452"/>
    <mergeCell ref="C443:K443"/>
    <mergeCell ref="C444:K444"/>
    <mergeCell ref="C445:K445"/>
    <mergeCell ref="C446:K446"/>
    <mergeCell ref="C447:K447"/>
    <mergeCell ref="C458:K458"/>
    <mergeCell ref="C459:K459"/>
    <mergeCell ref="C460:K460"/>
    <mergeCell ref="A461:N461"/>
    <mergeCell ref="A462:N462"/>
    <mergeCell ref="C453:K453"/>
    <mergeCell ref="C454:K454"/>
    <mergeCell ref="C455:K455"/>
    <mergeCell ref="C456:K456"/>
    <mergeCell ref="C457:K457"/>
    <mergeCell ref="C468:E468"/>
    <mergeCell ref="C469:E469"/>
    <mergeCell ref="C470:E470"/>
    <mergeCell ref="C471:E471"/>
    <mergeCell ref="C472:E472"/>
    <mergeCell ref="C463:E463"/>
    <mergeCell ref="C464:N464"/>
    <mergeCell ref="C465:E465"/>
    <mergeCell ref="C466:E466"/>
    <mergeCell ref="C467:E467"/>
    <mergeCell ref="C479:N479"/>
    <mergeCell ref="A480:N480"/>
    <mergeCell ref="C481:E481"/>
    <mergeCell ref="C482:N482"/>
    <mergeCell ref="C483:E483"/>
    <mergeCell ref="C473:E473"/>
    <mergeCell ref="C474:E474"/>
    <mergeCell ref="C475:E475"/>
    <mergeCell ref="C476:E476"/>
    <mergeCell ref="C477:E477"/>
    <mergeCell ref="C489:E489"/>
    <mergeCell ref="C490:E490"/>
    <mergeCell ref="C491:E491"/>
    <mergeCell ref="C492:E492"/>
    <mergeCell ref="C494:E494"/>
    <mergeCell ref="C484:E484"/>
    <mergeCell ref="C485:E485"/>
    <mergeCell ref="C486:E486"/>
    <mergeCell ref="C487:E487"/>
    <mergeCell ref="C488:E488"/>
    <mergeCell ref="C500:E500"/>
    <mergeCell ref="C501:E501"/>
    <mergeCell ref="C502:E502"/>
    <mergeCell ref="C503:E503"/>
    <mergeCell ref="C504:E504"/>
    <mergeCell ref="C495:N495"/>
    <mergeCell ref="C496:E496"/>
    <mergeCell ref="C497:E497"/>
    <mergeCell ref="C498:E498"/>
    <mergeCell ref="C499:E499"/>
    <mergeCell ref="C510:E510"/>
    <mergeCell ref="C511:E511"/>
    <mergeCell ref="C512:E512"/>
    <mergeCell ref="C513:E513"/>
    <mergeCell ref="C514:E514"/>
    <mergeCell ref="C505:E505"/>
    <mergeCell ref="C506:E506"/>
    <mergeCell ref="C507:E507"/>
    <mergeCell ref="C508:E508"/>
    <mergeCell ref="C509:N509"/>
    <mergeCell ref="C520:E520"/>
    <mergeCell ref="C521:E521"/>
    <mergeCell ref="C522:E522"/>
    <mergeCell ref="C524:N524"/>
    <mergeCell ref="C526:K526"/>
    <mergeCell ref="C515:E515"/>
    <mergeCell ref="C516:E516"/>
    <mergeCell ref="C517:E517"/>
    <mergeCell ref="C518:E518"/>
    <mergeCell ref="C519:E519"/>
    <mergeCell ref="C532:K532"/>
    <mergeCell ref="C533:K533"/>
    <mergeCell ref="C534:K534"/>
    <mergeCell ref="C535:K535"/>
    <mergeCell ref="C536:K536"/>
    <mergeCell ref="C527:K527"/>
    <mergeCell ref="C528:K528"/>
    <mergeCell ref="C529:K529"/>
    <mergeCell ref="C530:K530"/>
    <mergeCell ref="C531:K531"/>
    <mergeCell ref="C542:K542"/>
    <mergeCell ref="C543:K543"/>
    <mergeCell ref="C544:K544"/>
    <mergeCell ref="C545:K545"/>
    <mergeCell ref="C546:K546"/>
    <mergeCell ref="C537:K537"/>
    <mergeCell ref="C538:K538"/>
    <mergeCell ref="C539:K539"/>
    <mergeCell ref="C540:K540"/>
    <mergeCell ref="C541:K541"/>
    <mergeCell ref="C552:E552"/>
    <mergeCell ref="C553:E553"/>
    <mergeCell ref="C554:E554"/>
    <mergeCell ref="C555:E555"/>
    <mergeCell ref="C556:E556"/>
    <mergeCell ref="A547:N547"/>
    <mergeCell ref="A548:N548"/>
    <mergeCell ref="C549:E549"/>
    <mergeCell ref="C550:N550"/>
    <mergeCell ref="C551:E551"/>
    <mergeCell ref="C562:E562"/>
    <mergeCell ref="C563:E563"/>
    <mergeCell ref="C565:E565"/>
    <mergeCell ref="C567:E567"/>
    <mergeCell ref="C569:N569"/>
    <mergeCell ref="C557:E557"/>
    <mergeCell ref="C558:E558"/>
    <mergeCell ref="C559:E559"/>
    <mergeCell ref="C560:E560"/>
    <mergeCell ref="C561:E561"/>
    <mergeCell ref="C578:K578"/>
    <mergeCell ref="C579:K579"/>
    <mergeCell ref="C580:K580"/>
    <mergeCell ref="C581:K581"/>
    <mergeCell ref="C582:K582"/>
    <mergeCell ref="C570:E570"/>
    <mergeCell ref="C572:N572"/>
    <mergeCell ref="C573:E573"/>
    <mergeCell ref="C576:K576"/>
    <mergeCell ref="C577:K577"/>
    <mergeCell ref="C588:K588"/>
    <mergeCell ref="C589:K589"/>
    <mergeCell ref="C590:K590"/>
    <mergeCell ref="C591:K591"/>
    <mergeCell ref="C592:K592"/>
    <mergeCell ref="C583:K583"/>
    <mergeCell ref="C584:K584"/>
    <mergeCell ref="C585:K585"/>
    <mergeCell ref="C586:K586"/>
    <mergeCell ref="C587:K587"/>
    <mergeCell ref="C615:K615"/>
    <mergeCell ref="C616:K616"/>
    <mergeCell ref="C617:K617"/>
    <mergeCell ref="C618:K618"/>
    <mergeCell ref="C609:K609"/>
    <mergeCell ref="C610:K610"/>
    <mergeCell ref="C611:K611"/>
    <mergeCell ref="C612:K612"/>
    <mergeCell ref="C613:K613"/>
    <mergeCell ref="A1:N1"/>
    <mergeCell ref="D4:N4"/>
    <mergeCell ref="A4:C4"/>
    <mergeCell ref="A10:N10"/>
    <mergeCell ref="B11:N11"/>
    <mergeCell ref="A5:N5"/>
    <mergeCell ref="A2:N2"/>
    <mergeCell ref="A8:N8"/>
    <mergeCell ref="C614:K614"/>
    <mergeCell ref="C604:K604"/>
    <mergeCell ref="C605:K605"/>
    <mergeCell ref="C606:K606"/>
    <mergeCell ref="C607:K607"/>
    <mergeCell ref="C608:K608"/>
    <mergeCell ref="C599:K599"/>
    <mergeCell ref="C600:K600"/>
    <mergeCell ref="C601:K601"/>
    <mergeCell ref="C602:K602"/>
    <mergeCell ref="C603:K603"/>
    <mergeCell ref="C593:K593"/>
    <mergeCell ref="C594:K594"/>
    <mergeCell ref="C595:K595"/>
    <mergeCell ref="C596:K596"/>
    <mergeCell ref="C598:K598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67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47A6-F186-408A-97DC-7536007A312F}">
  <dimension ref="A1:M34"/>
  <sheetViews>
    <sheetView tabSelected="1" topLeftCell="B1" workbookViewId="0">
      <selection sqref="A1:XFD1048576"/>
    </sheetView>
  </sheetViews>
  <sheetFormatPr defaultRowHeight="15.75" outlineLevelRow="1" x14ac:dyDescent="0.25"/>
  <cols>
    <col min="1" max="1" width="5.42578125" style="99" hidden="1" customWidth="1"/>
    <col min="2" max="2" width="5" style="99" customWidth="1"/>
    <col min="3" max="3" width="25.85546875" style="99" customWidth="1"/>
    <col min="4" max="4" width="65.85546875" style="99" customWidth="1"/>
    <col min="5" max="5" width="9.5703125" style="99" customWidth="1"/>
    <col min="6" max="6" width="10.7109375" style="99" customWidth="1"/>
    <col min="7" max="7" width="12.42578125" style="99" customWidth="1"/>
    <col min="8" max="8" width="13" style="99" customWidth="1"/>
    <col min="9" max="9" width="15.85546875" style="99" customWidth="1"/>
    <col min="10" max="256" width="9.140625" style="99"/>
    <col min="257" max="257" width="0" style="99" hidden="1" customWidth="1"/>
    <col min="258" max="258" width="5" style="99" customWidth="1"/>
    <col min="259" max="259" width="25.85546875" style="99" customWidth="1"/>
    <col min="260" max="260" width="65.85546875" style="99" customWidth="1"/>
    <col min="261" max="261" width="9.5703125" style="99" customWidth="1"/>
    <col min="262" max="262" width="10.7109375" style="99" customWidth="1"/>
    <col min="263" max="263" width="12.42578125" style="99" customWidth="1"/>
    <col min="264" max="264" width="13" style="99" customWidth="1"/>
    <col min="265" max="265" width="15.85546875" style="99" customWidth="1"/>
    <col min="266" max="512" width="9.140625" style="99"/>
    <col min="513" max="513" width="0" style="99" hidden="1" customWidth="1"/>
    <col min="514" max="514" width="5" style="99" customWidth="1"/>
    <col min="515" max="515" width="25.85546875" style="99" customWidth="1"/>
    <col min="516" max="516" width="65.85546875" style="99" customWidth="1"/>
    <col min="517" max="517" width="9.5703125" style="99" customWidth="1"/>
    <col min="518" max="518" width="10.7109375" style="99" customWidth="1"/>
    <col min="519" max="519" width="12.42578125" style="99" customWidth="1"/>
    <col min="520" max="520" width="13" style="99" customWidth="1"/>
    <col min="521" max="521" width="15.85546875" style="99" customWidth="1"/>
    <col min="522" max="768" width="9.140625" style="99"/>
    <col min="769" max="769" width="0" style="99" hidden="1" customWidth="1"/>
    <col min="770" max="770" width="5" style="99" customWidth="1"/>
    <col min="771" max="771" width="25.85546875" style="99" customWidth="1"/>
    <col min="772" max="772" width="65.85546875" style="99" customWidth="1"/>
    <col min="773" max="773" width="9.5703125" style="99" customWidth="1"/>
    <col min="774" max="774" width="10.7109375" style="99" customWidth="1"/>
    <col min="775" max="775" width="12.42578125" style="99" customWidth="1"/>
    <col min="776" max="776" width="13" style="99" customWidth="1"/>
    <col min="777" max="777" width="15.85546875" style="99" customWidth="1"/>
    <col min="778" max="1024" width="9.140625" style="99"/>
    <col min="1025" max="1025" width="0" style="99" hidden="1" customWidth="1"/>
    <col min="1026" max="1026" width="5" style="99" customWidth="1"/>
    <col min="1027" max="1027" width="25.85546875" style="99" customWidth="1"/>
    <col min="1028" max="1028" width="65.85546875" style="99" customWidth="1"/>
    <col min="1029" max="1029" width="9.5703125" style="99" customWidth="1"/>
    <col min="1030" max="1030" width="10.7109375" style="99" customWidth="1"/>
    <col min="1031" max="1031" width="12.42578125" style="99" customWidth="1"/>
    <col min="1032" max="1032" width="13" style="99" customWidth="1"/>
    <col min="1033" max="1033" width="15.85546875" style="99" customWidth="1"/>
    <col min="1034" max="1280" width="9.140625" style="99"/>
    <col min="1281" max="1281" width="0" style="99" hidden="1" customWidth="1"/>
    <col min="1282" max="1282" width="5" style="99" customWidth="1"/>
    <col min="1283" max="1283" width="25.85546875" style="99" customWidth="1"/>
    <col min="1284" max="1284" width="65.85546875" style="99" customWidth="1"/>
    <col min="1285" max="1285" width="9.5703125" style="99" customWidth="1"/>
    <col min="1286" max="1286" width="10.7109375" style="99" customWidth="1"/>
    <col min="1287" max="1287" width="12.42578125" style="99" customWidth="1"/>
    <col min="1288" max="1288" width="13" style="99" customWidth="1"/>
    <col min="1289" max="1289" width="15.85546875" style="99" customWidth="1"/>
    <col min="1290" max="1536" width="9.140625" style="99"/>
    <col min="1537" max="1537" width="0" style="99" hidden="1" customWidth="1"/>
    <col min="1538" max="1538" width="5" style="99" customWidth="1"/>
    <col min="1539" max="1539" width="25.85546875" style="99" customWidth="1"/>
    <col min="1540" max="1540" width="65.85546875" style="99" customWidth="1"/>
    <col min="1541" max="1541" width="9.5703125" style="99" customWidth="1"/>
    <col min="1542" max="1542" width="10.7109375" style="99" customWidth="1"/>
    <col min="1543" max="1543" width="12.42578125" style="99" customWidth="1"/>
    <col min="1544" max="1544" width="13" style="99" customWidth="1"/>
    <col min="1545" max="1545" width="15.85546875" style="99" customWidth="1"/>
    <col min="1546" max="1792" width="9.140625" style="99"/>
    <col min="1793" max="1793" width="0" style="99" hidden="1" customWidth="1"/>
    <col min="1794" max="1794" width="5" style="99" customWidth="1"/>
    <col min="1795" max="1795" width="25.85546875" style="99" customWidth="1"/>
    <col min="1796" max="1796" width="65.85546875" style="99" customWidth="1"/>
    <col min="1797" max="1797" width="9.5703125" style="99" customWidth="1"/>
    <col min="1798" max="1798" width="10.7109375" style="99" customWidth="1"/>
    <col min="1799" max="1799" width="12.42578125" style="99" customWidth="1"/>
    <col min="1800" max="1800" width="13" style="99" customWidth="1"/>
    <col min="1801" max="1801" width="15.85546875" style="99" customWidth="1"/>
    <col min="1802" max="2048" width="9.140625" style="99"/>
    <col min="2049" max="2049" width="0" style="99" hidden="1" customWidth="1"/>
    <col min="2050" max="2050" width="5" style="99" customWidth="1"/>
    <col min="2051" max="2051" width="25.85546875" style="99" customWidth="1"/>
    <col min="2052" max="2052" width="65.85546875" style="99" customWidth="1"/>
    <col min="2053" max="2053" width="9.5703125" style="99" customWidth="1"/>
    <col min="2054" max="2054" width="10.7109375" style="99" customWidth="1"/>
    <col min="2055" max="2055" width="12.42578125" style="99" customWidth="1"/>
    <col min="2056" max="2056" width="13" style="99" customWidth="1"/>
    <col min="2057" max="2057" width="15.85546875" style="99" customWidth="1"/>
    <col min="2058" max="2304" width="9.140625" style="99"/>
    <col min="2305" max="2305" width="0" style="99" hidden="1" customWidth="1"/>
    <col min="2306" max="2306" width="5" style="99" customWidth="1"/>
    <col min="2307" max="2307" width="25.85546875" style="99" customWidth="1"/>
    <col min="2308" max="2308" width="65.85546875" style="99" customWidth="1"/>
    <col min="2309" max="2309" width="9.5703125" style="99" customWidth="1"/>
    <col min="2310" max="2310" width="10.7109375" style="99" customWidth="1"/>
    <col min="2311" max="2311" width="12.42578125" style="99" customWidth="1"/>
    <col min="2312" max="2312" width="13" style="99" customWidth="1"/>
    <col min="2313" max="2313" width="15.85546875" style="99" customWidth="1"/>
    <col min="2314" max="2560" width="9.140625" style="99"/>
    <col min="2561" max="2561" width="0" style="99" hidden="1" customWidth="1"/>
    <col min="2562" max="2562" width="5" style="99" customWidth="1"/>
    <col min="2563" max="2563" width="25.85546875" style="99" customWidth="1"/>
    <col min="2564" max="2564" width="65.85546875" style="99" customWidth="1"/>
    <col min="2565" max="2565" width="9.5703125" style="99" customWidth="1"/>
    <col min="2566" max="2566" width="10.7109375" style="99" customWidth="1"/>
    <col min="2567" max="2567" width="12.42578125" style="99" customWidth="1"/>
    <col min="2568" max="2568" width="13" style="99" customWidth="1"/>
    <col min="2569" max="2569" width="15.85546875" style="99" customWidth="1"/>
    <col min="2570" max="2816" width="9.140625" style="99"/>
    <col min="2817" max="2817" width="0" style="99" hidden="1" customWidth="1"/>
    <col min="2818" max="2818" width="5" style="99" customWidth="1"/>
    <col min="2819" max="2819" width="25.85546875" style="99" customWidth="1"/>
    <col min="2820" max="2820" width="65.85546875" style="99" customWidth="1"/>
    <col min="2821" max="2821" width="9.5703125" style="99" customWidth="1"/>
    <col min="2822" max="2822" width="10.7109375" style="99" customWidth="1"/>
    <col min="2823" max="2823" width="12.42578125" style="99" customWidth="1"/>
    <col min="2824" max="2824" width="13" style="99" customWidth="1"/>
    <col min="2825" max="2825" width="15.85546875" style="99" customWidth="1"/>
    <col min="2826" max="3072" width="9.140625" style="99"/>
    <col min="3073" max="3073" width="0" style="99" hidden="1" customWidth="1"/>
    <col min="3074" max="3074" width="5" style="99" customWidth="1"/>
    <col min="3075" max="3075" width="25.85546875" style="99" customWidth="1"/>
    <col min="3076" max="3076" width="65.85546875" style="99" customWidth="1"/>
    <col min="3077" max="3077" width="9.5703125" style="99" customWidth="1"/>
    <col min="3078" max="3078" width="10.7109375" style="99" customWidth="1"/>
    <col min="3079" max="3079" width="12.42578125" style="99" customWidth="1"/>
    <col min="3080" max="3080" width="13" style="99" customWidth="1"/>
    <col min="3081" max="3081" width="15.85546875" style="99" customWidth="1"/>
    <col min="3082" max="3328" width="9.140625" style="99"/>
    <col min="3329" max="3329" width="0" style="99" hidden="1" customWidth="1"/>
    <col min="3330" max="3330" width="5" style="99" customWidth="1"/>
    <col min="3331" max="3331" width="25.85546875" style="99" customWidth="1"/>
    <col min="3332" max="3332" width="65.85546875" style="99" customWidth="1"/>
    <col min="3333" max="3333" width="9.5703125" style="99" customWidth="1"/>
    <col min="3334" max="3334" width="10.7109375" style="99" customWidth="1"/>
    <col min="3335" max="3335" width="12.42578125" style="99" customWidth="1"/>
    <col min="3336" max="3336" width="13" style="99" customWidth="1"/>
    <col min="3337" max="3337" width="15.85546875" style="99" customWidth="1"/>
    <col min="3338" max="3584" width="9.140625" style="99"/>
    <col min="3585" max="3585" width="0" style="99" hidden="1" customWidth="1"/>
    <col min="3586" max="3586" width="5" style="99" customWidth="1"/>
    <col min="3587" max="3587" width="25.85546875" style="99" customWidth="1"/>
    <col min="3588" max="3588" width="65.85546875" style="99" customWidth="1"/>
    <col min="3589" max="3589" width="9.5703125" style="99" customWidth="1"/>
    <col min="3590" max="3590" width="10.7109375" style="99" customWidth="1"/>
    <col min="3591" max="3591" width="12.42578125" style="99" customWidth="1"/>
    <col min="3592" max="3592" width="13" style="99" customWidth="1"/>
    <col min="3593" max="3593" width="15.85546875" style="99" customWidth="1"/>
    <col min="3594" max="3840" width="9.140625" style="99"/>
    <col min="3841" max="3841" width="0" style="99" hidden="1" customWidth="1"/>
    <col min="3842" max="3842" width="5" style="99" customWidth="1"/>
    <col min="3843" max="3843" width="25.85546875" style="99" customWidth="1"/>
    <col min="3844" max="3844" width="65.85546875" style="99" customWidth="1"/>
    <col min="3845" max="3845" width="9.5703125" style="99" customWidth="1"/>
    <col min="3846" max="3846" width="10.7109375" style="99" customWidth="1"/>
    <col min="3847" max="3847" width="12.42578125" style="99" customWidth="1"/>
    <col min="3848" max="3848" width="13" style="99" customWidth="1"/>
    <col min="3849" max="3849" width="15.85546875" style="99" customWidth="1"/>
    <col min="3850" max="4096" width="9.140625" style="99"/>
    <col min="4097" max="4097" width="0" style="99" hidden="1" customWidth="1"/>
    <col min="4098" max="4098" width="5" style="99" customWidth="1"/>
    <col min="4099" max="4099" width="25.85546875" style="99" customWidth="1"/>
    <col min="4100" max="4100" width="65.85546875" style="99" customWidth="1"/>
    <col min="4101" max="4101" width="9.5703125" style="99" customWidth="1"/>
    <col min="4102" max="4102" width="10.7109375" style="99" customWidth="1"/>
    <col min="4103" max="4103" width="12.42578125" style="99" customWidth="1"/>
    <col min="4104" max="4104" width="13" style="99" customWidth="1"/>
    <col min="4105" max="4105" width="15.85546875" style="99" customWidth="1"/>
    <col min="4106" max="4352" width="9.140625" style="99"/>
    <col min="4353" max="4353" width="0" style="99" hidden="1" customWidth="1"/>
    <col min="4354" max="4354" width="5" style="99" customWidth="1"/>
    <col min="4355" max="4355" width="25.85546875" style="99" customWidth="1"/>
    <col min="4356" max="4356" width="65.85546875" style="99" customWidth="1"/>
    <col min="4357" max="4357" width="9.5703125" style="99" customWidth="1"/>
    <col min="4358" max="4358" width="10.7109375" style="99" customWidth="1"/>
    <col min="4359" max="4359" width="12.42578125" style="99" customWidth="1"/>
    <col min="4360" max="4360" width="13" style="99" customWidth="1"/>
    <col min="4361" max="4361" width="15.85546875" style="99" customWidth="1"/>
    <col min="4362" max="4608" width="9.140625" style="99"/>
    <col min="4609" max="4609" width="0" style="99" hidden="1" customWidth="1"/>
    <col min="4610" max="4610" width="5" style="99" customWidth="1"/>
    <col min="4611" max="4611" width="25.85546875" style="99" customWidth="1"/>
    <col min="4612" max="4612" width="65.85546875" style="99" customWidth="1"/>
    <col min="4613" max="4613" width="9.5703125" style="99" customWidth="1"/>
    <col min="4614" max="4614" width="10.7109375" style="99" customWidth="1"/>
    <col min="4615" max="4615" width="12.42578125" style="99" customWidth="1"/>
    <col min="4616" max="4616" width="13" style="99" customWidth="1"/>
    <col min="4617" max="4617" width="15.85546875" style="99" customWidth="1"/>
    <col min="4618" max="4864" width="9.140625" style="99"/>
    <col min="4865" max="4865" width="0" style="99" hidden="1" customWidth="1"/>
    <col min="4866" max="4866" width="5" style="99" customWidth="1"/>
    <col min="4867" max="4867" width="25.85546875" style="99" customWidth="1"/>
    <col min="4868" max="4868" width="65.85546875" style="99" customWidth="1"/>
    <col min="4869" max="4869" width="9.5703125" style="99" customWidth="1"/>
    <col min="4870" max="4870" width="10.7109375" style="99" customWidth="1"/>
    <col min="4871" max="4871" width="12.42578125" style="99" customWidth="1"/>
    <col min="4872" max="4872" width="13" style="99" customWidth="1"/>
    <col min="4873" max="4873" width="15.85546875" style="99" customWidth="1"/>
    <col min="4874" max="5120" width="9.140625" style="99"/>
    <col min="5121" max="5121" width="0" style="99" hidden="1" customWidth="1"/>
    <col min="5122" max="5122" width="5" style="99" customWidth="1"/>
    <col min="5123" max="5123" width="25.85546875" style="99" customWidth="1"/>
    <col min="5124" max="5124" width="65.85546875" style="99" customWidth="1"/>
    <col min="5125" max="5125" width="9.5703125" style="99" customWidth="1"/>
    <col min="5126" max="5126" width="10.7109375" style="99" customWidth="1"/>
    <col min="5127" max="5127" width="12.42578125" style="99" customWidth="1"/>
    <col min="5128" max="5128" width="13" style="99" customWidth="1"/>
    <col min="5129" max="5129" width="15.85546875" style="99" customWidth="1"/>
    <col min="5130" max="5376" width="9.140625" style="99"/>
    <col min="5377" max="5377" width="0" style="99" hidden="1" customWidth="1"/>
    <col min="5378" max="5378" width="5" style="99" customWidth="1"/>
    <col min="5379" max="5379" width="25.85546875" style="99" customWidth="1"/>
    <col min="5380" max="5380" width="65.85546875" style="99" customWidth="1"/>
    <col min="5381" max="5381" width="9.5703125" style="99" customWidth="1"/>
    <col min="5382" max="5382" width="10.7109375" style="99" customWidth="1"/>
    <col min="5383" max="5383" width="12.42578125" style="99" customWidth="1"/>
    <col min="5384" max="5384" width="13" style="99" customWidth="1"/>
    <col min="5385" max="5385" width="15.85546875" style="99" customWidth="1"/>
    <col min="5386" max="5632" width="9.140625" style="99"/>
    <col min="5633" max="5633" width="0" style="99" hidden="1" customWidth="1"/>
    <col min="5634" max="5634" width="5" style="99" customWidth="1"/>
    <col min="5635" max="5635" width="25.85546875" style="99" customWidth="1"/>
    <col min="5636" max="5636" width="65.85546875" style="99" customWidth="1"/>
    <col min="5637" max="5637" width="9.5703125" style="99" customWidth="1"/>
    <col min="5638" max="5638" width="10.7109375" style="99" customWidth="1"/>
    <col min="5639" max="5639" width="12.42578125" style="99" customWidth="1"/>
    <col min="5640" max="5640" width="13" style="99" customWidth="1"/>
    <col min="5641" max="5641" width="15.85546875" style="99" customWidth="1"/>
    <col min="5642" max="5888" width="9.140625" style="99"/>
    <col min="5889" max="5889" width="0" style="99" hidden="1" customWidth="1"/>
    <col min="5890" max="5890" width="5" style="99" customWidth="1"/>
    <col min="5891" max="5891" width="25.85546875" style="99" customWidth="1"/>
    <col min="5892" max="5892" width="65.85546875" style="99" customWidth="1"/>
    <col min="5893" max="5893" width="9.5703125" style="99" customWidth="1"/>
    <col min="5894" max="5894" width="10.7109375" style="99" customWidth="1"/>
    <col min="5895" max="5895" width="12.42578125" style="99" customWidth="1"/>
    <col min="5896" max="5896" width="13" style="99" customWidth="1"/>
    <col min="5897" max="5897" width="15.85546875" style="99" customWidth="1"/>
    <col min="5898" max="6144" width="9.140625" style="99"/>
    <col min="6145" max="6145" width="0" style="99" hidden="1" customWidth="1"/>
    <col min="6146" max="6146" width="5" style="99" customWidth="1"/>
    <col min="6147" max="6147" width="25.85546875" style="99" customWidth="1"/>
    <col min="6148" max="6148" width="65.85546875" style="99" customWidth="1"/>
    <col min="6149" max="6149" width="9.5703125" style="99" customWidth="1"/>
    <col min="6150" max="6150" width="10.7109375" style="99" customWidth="1"/>
    <col min="6151" max="6151" width="12.42578125" style="99" customWidth="1"/>
    <col min="6152" max="6152" width="13" style="99" customWidth="1"/>
    <col min="6153" max="6153" width="15.85546875" style="99" customWidth="1"/>
    <col min="6154" max="6400" width="9.140625" style="99"/>
    <col min="6401" max="6401" width="0" style="99" hidden="1" customWidth="1"/>
    <col min="6402" max="6402" width="5" style="99" customWidth="1"/>
    <col min="6403" max="6403" width="25.85546875" style="99" customWidth="1"/>
    <col min="6404" max="6404" width="65.85546875" style="99" customWidth="1"/>
    <col min="6405" max="6405" width="9.5703125" style="99" customWidth="1"/>
    <col min="6406" max="6406" width="10.7109375" style="99" customWidth="1"/>
    <col min="6407" max="6407" width="12.42578125" style="99" customWidth="1"/>
    <col min="6408" max="6408" width="13" style="99" customWidth="1"/>
    <col min="6409" max="6409" width="15.85546875" style="99" customWidth="1"/>
    <col min="6410" max="6656" width="9.140625" style="99"/>
    <col min="6657" max="6657" width="0" style="99" hidden="1" customWidth="1"/>
    <col min="6658" max="6658" width="5" style="99" customWidth="1"/>
    <col min="6659" max="6659" width="25.85546875" style="99" customWidth="1"/>
    <col min="6660" max="6660" width="65.85546875" style="99" customWidth="1"/>
    <col min="6661" max="6661" width="9.5703125" style="99" customWidth="1"/>
    <col min="6662" max="6662" width="10.7109375" style="99" customWidth="1"/>
    <col min="6663" max="6663" width="12.42578125" style="99" customWidth="1"/>
    <col min="6664" max="6664" width="13" style="99" customWidth="1"/>
    <col min="6665" max="6665" width="15.85546875" style="99" customWidth="1"/>
    <col min="6666" max="6912" width="9.140625" style="99"/>
    <col min="6913" max="6913" width="0" style="99" hidden="1" customWidth="1"/>
    <col min="6914" max="6914" width="5" style="99" customWidth="1"/>
    <col min="6915" max="6915" width="25.85546875" style="99" customWidth="1"/>
    <col min="6916" max="6916" width="65.85546875" style="99" customWidth="1"/>
    <col min="6917" max="6917" width="9.5703125" style="99" customWidth="1"/>
    <col min="6918" max="6918" width="10.7109375" style="99" customWidth="1"/>
    <col min="6919" max="6919" width="12.42578125" style="99" customWidth="1"/>
    <col min="6920" max="6920" width="13" style="99" customWidth="1"/>
    <col min="6921" max="6921" width="15.85546875" style="99" customWidth="1"/>
    <col min="6922" max="7168" width="9.140625" style="99"/>
    <col min="7169" max="7169" width="0" style="99" hidden="1" customWidth="1"/>
    <col min="7170" max="7170" width="5" style="99" customWidth="1"/>
    <col min="7171" max="7171" width="25.85546875" style="99" customWidth="1"/>
    <col min="7172" max="7172" width="65.85546875" style="99" customWidth="1"/>
    <col min="7173" max="7173" width="9.5703125" style="99" customWidth="1"/>
    <col min="7174" max="7174" width="10.7109375" style="99" customWidth="1"/>
    <col min="7175" max="7175" width="12.42578125" style="99" customWidth="1"/>
    <col min="7176" max="7176" width="13" style="99" customWidth="1"/>
    <col min="7177" max="7177" width="15.85546875" style="99" customWidth="1"/>
    <col min="7178" max="7424" width="9.140625" style="99"/>
    <col min="7425" max="7425" width="0" style="99" hidden="1" customWidth="1"/>
    <col min="7426" max="7426" width="5" style="99" customWidth="1"/>
    <col min="7427" max="7427" width="25.85546875" style="99" customWidth="1"/>
    <col min="7428" max="7428" width="65.85546875" style="99" customWidth="1"/>
    <col min="7429" max="7429" width="9.5703125" style="99" customWidth="1"/>
    <col min="7430" max="7430" width="10.7109375" style="99" customWidth="1"/>
    <col min="7431" max="7431" width="12.42578125" style="99" customWidth="1"/>
    <col min="7432" max="7432" width="13" style="99" customWidth="1"/>
    <col min="7433" max="7433" width="15.85546875" style="99" customWidth="1"/>
    <col min="7434" max="7680" width="9.140625" style="99"/>
    <col min="7681" max="7681" width="0" style="99" hidden="1" customWidth="1"/>
    <col min="7682" max="7682" width="5" style="99" customWidth="1"/>
    <col min="7683" max="7683" width="25.85546875" style="99" customWidth="1"/>
    <col min="7684" max="7684" width="65.85546875" style="99" customWidth="1"/>
    <col min="7685" max="7685" width="9.5703125" style="99" customWidth="1"/>
    <col min="7686" max="7686" width="10.7109375" style="99" customWidth="1"/>
    <col min="7687" max="7687" width="12.42578125" style="99" customWidth="1"/>
    <col min="7688" max="7688" width="13" style="99" customWidth="1"/>
    <col min="7689" max="7689" width="15.85546875" style="99" customWidth="1"/>
    <col min="7690" max="7936" width="9.140625" style="99"/>
    <col min="7937" max="7937" width="0" style="99" hidden="1" customWidth="1"/>
    <col min="7938" max="7938" width="5" style="99" customWidth="1"/>
    <col min="7939" max="7939" width="25.85546875" style="99" customWidth="1"/>
    <col min="7940" max="7940" width="65.85546875" style="99" customWidth="1"/>
    <col min="7941" max="7941" width="9.5703125" style="99" customWidth="1"/>
    <col min="7942" max="7942" width="10.7109375" style="99" customWidth="1"/>
    <col min="7943" max="7943" width="12.42578125" style="99" customWidth="1"/>
    <col min="7944" max="7944" width="13" style="99" customWidth="1"/>
    <col min="7945" max="7945" width="15.85546875" style="99" customWidth="1"/>
    <col min="7946" max="8192" width="9.140625" style="99"/>
    <col min="8193" max="8193" width="0" style="99" hidden="1" customWidth="1"/>
    <col min="8194" max="8194" width="5" style="99" customWidth="1"/>
    <col min="8195" max="8195" width="25.85546875" style="99" customWidth="1"/>
    <col min="8196" max="8196" width="65.85546875" style="99" customWidth="1"/>
    <col min="8197" max="8197" width="9.5703125" style="99" customWidth="1"/>
    <col min="8198" max="8198" width="10.7109375" style="99" customWidth="1"/>
    <col min="8199" max="8199" width="12.42578125" style="99" customWidth="1"/>
    <col min="8200" max="8200" width="13" style="99" customWidth="1"/>
    <col min="8201" max="8201" width="15.85546875" style="99" customWidth="1"/>
    <col min="8202" max="8448" width="9.140625" style="99"/>
    <col min="8449" max="8449" width="0" style="99" hidden="1" customWidth="1"/>
    <col min="8450" max="8450" width="5" style="99" customWidth="1"/>
    <col min="8451" max="8451" width="25.85546875" style="99" customWidth="1"/>
    <col min="8452" max="8452" width="65.85546875" style="99" customWidth="1"/>
    <col min="8453" max="8453" width="9.5703125" style="99" customWidth="1"/>
    <col min="8454" max="8454" width="10.7109375" style="99" customWidth="1"/>
    <col min="8455" max="8455" width="12.42578125" style="99" customWidth="1"/>
    <col min="8456" max="8456" width="13" style="99" customWidth="1"/>
    <col min="8457" max="8457" width="15.85546875" style="99" customWidth="1"/>
    <col min="8458" max="8704" width="9.140625" style="99"/>
    <col min="8705" max="8705" width="0" style="99" hidden="1" customWidth="1"/>
    <col min="8706" max="8706" width="5" style="99" customWidth="1"/>
    <col min="8707" max="8707" width="25.85546875" style="99" customWidth="1"/>
    <col min="8708" max="8708" width="65.85546875" style="99" customWidth="1"/>
    <col min="8709" max="8709" width="9.5703125" style="99" customWidth="1"/>
    <col min="8710" max="8710" width="10.7109375" style="99" customWidth="1"/>
    <col min="8711" max="8711" width="12.42578125" style="99" customWidth="1"/>
    <col min="8712" max="8712" width="13" style="99" customWidth="1"/>
    <col min="8713" max="8713" width="15.85546875" style="99" customWidth="1"/>
    <col min="8714" max="8960" width="9.140625" style="99"/>
    <col min="8961" max="8961" width="0" style="99" hidden="1" customWidth="1"/>
    <col min="8962" max="8962" width="5" style="99" customWidth="1"/>
    <col min="8963" max="8963" width="25.85546875" style="99" customWidth="1"/>
    <col min="8964" max="8964" width="65.85546875" style="99" customWidth="1"/>
    <col min="8965" max="8965" width="9.5703125" style="99" customWidth="1"/>
    <col min="8966" max="8966" width="10.7109375" style="99" customWidth="1"/>
    <col min="8967" max="8967" width="12.42578125" style="99" customWidth="1"/>
    <col min="8968" max="8968" width="13" style="99" customWidth="1"/>
    <col min="8969" max="8969" width="15.85546875" style="99" customWidth="1"/>
    <col min="8970" max="9216" width="9.140625" style="99"/>
    <col min="9217" max="9217" width="0" style="99" hidden="1" customWidth="1"/>
    <col min="9218" max="9218" width="5" style="99" customWidth="1"/>
    <col min="9219" max="9219" width="25.85546875" style="99" customWidth="1"/>
    <col min="9220" max="9220" width="65.85546875" style="99" customWidth="1"/>
    <col min="9221" max="9221" width="9.5703125" style="99" customWidth="1"/>
    <col min="9222" max="9222" width="10.7109375" style="99" customWidth="1"/>
    <col min="9223" max="9223" width="12.42578125" style="99" customWidth="1"/>
    <col min="9224" max="9224" width="13" style="99" customWidth="1"/>
    <col min="9225" max="9225" width="15.85546875" style="99" customWidth="1"/>
    <col min="9226" max="9472" width="9.140625" style="99"/>
    <col min="9473" max="9473" width="0" style="99" hidden="1" customWidth="1"/>
    <col min="9474" max="9474" width="5" style="99" customWidth="1"/>
    <col min="9475" max="9475" width="25.85546875" style="99" customWidth="1"/>
    <col min="9476" max="9476" width="65.85546875" style="99" customWidth="1"/>
    <col min="9477" max="9477" width="9.5703125" style="99" customWidth="1"/>
    <col min="9478" max="9478" width="10.7109375" style="99" customWidth="1"/>
    <col min="9479" max="9479" width="12.42578125" style="99" customWidth="1"/>
    <col min="9480" max="9480" width="13" style="99" customWidth="1"/>
    <col min="9481" max="9481" width="15.85546875" style="99" customWidth="1"/>
    <col min="9482" max="9728" width="9.140625" style="99"/>
    <col min="9729" max="9729" width="0" style="99" hidden="1" customWidth="1"/>
    <col min="9730" max="9730" width="5" style="99" customWidth="1"/>
    <col min="9731" max="9731" width="25.85546875" style="99" customWidth="1"/>
    <col min="9732" max="9732" width="65.85546875" style="99" customWidth="1"/>
    <col min="9733" max="9733" width="9.5703125" style="99" customWidth="1"/>
    <col min="9734" max="9734" width="10.7109375" style="99" customWidth="1"/>
    <col min="9735" max="9735" width="12.42578125" style="99" customWidth="1"/>
    <col min="9736" max="9736" width="13" style="99" customWidth="1"/>
    <col min="9737" max="9737" width="15.85546875" style="99" customWidth="1"/>
    <col min="9738" max="9984" width="9.140625" style="99"/>
    <col min="9985" max="9985" width="0" style="99" hidden="1" customWidth="1"/>
    <col min="9986" max="9986" width="5" style="99" customWidth="1"/>
    <col min="9987" max="9987" width="25.85546875" style="99" customWidth="1"/>
    <col min="9988" max="9988" width="65.85546875" style="99" customWidth="1"/>
    <col min="9989" max="9989" width="9.5703125" style="99" customWidth="1"/>
    <col min="9990" max="9990" width="10.7109375" style="99" customWidth="1"/>
    <col min="9991" max="9991" width="12.42578125" style="99" customWidth="1"/>
    <col min="9992" max="9992" width="13" style="99" customWidth="1"/>
    <col min="9993" max="9993" width="15.85546875" style="99" customWidth="1"/>
    <col min="9994" max="10240" width="9.140625" style="99"/>
    <col min="10241" max="10241" width="0" style="99" hidden="1" customWidth="1"/>
    <col min="10242" max="10242" width="5" style="99" customWidth="1"/>
    <col min="10243" max="10243" width="25.85546875" style="99" customWidth="1"/>
    <col min="10244" max="10244" width="65.85546875" style="99" customWidth="1"/>
    <col min="10245" max="10245" width="9.5703125" style="99" customWidth="1"/>
    <col min="10246" max="10246" width="10.7109375" style="99" customWidth="1"/>
    <col min="10247" max="10247" width="12.42578125" style="99" customWidth="1"/>
    <col min="10248" max="10248" width="13" style="99" customWidth="1"/>
    <col min="10249" max="10249" width="15.85546875" style="99" customWidth="1"/>
    <col min="10250" max="10496" width="9.140625" style="99"/>
    <col min="10497" max="10497" width="0" style="99" hidden="1" customWidth="1"/>
    <col min="10498" max="10498" width="5" style="99" customWidth="1"/>
    <col min="10499" max="10499" width="25.85546875" style="99" customWidth="1"/>
    <col min="10500" max="10500" width="65.85546875" style="99" customWidth="1"/>
    <col min="10501" max="10501" width="9.5703125" style="99" customWidth="1"/>
    <col min="10502" max="10502" width="10.7109375" style="99" customWidth="1"/>
    <col min="10503" max="10503" width="12.42578125" style="99" customWidth="1"/>
    <col min="10504" max="10504" width="13" style="99" customWidth="1"/>
    <col min="10505" max="10505" width="15.85546875" style="99" customWidth="1"/>
    <col min="10506" max="10752" width="9.140625" style="99"/>
    <col min="10753" max="10753" width="0" style="99" hidden="1" customWidth="1"/>
    <col min="10754" max="10754" width="5" style="99" customWidth="1"/>
    <col min="10755" max="10755" width="25.85546875" style="99" customWidth="1"/>
    <col min="10756" max="10756" width="65.85546875" style="99" customWidth="1"/>
    <col min="10757" max="10757" width="9.5703125" style="99" customWidth="1"/>
    <col min="10758" max="10758" width="10.7109375" style="99" customWidth="1"/>
    <col min="10759" max="10759" width="12.42578125" style="99" customWidth="1"/>
    <col min="10760" max="10760" width="13" style="99" customWidth="1"/>
    <col min="10761" max="10761" width="15.85546875" style="99" customWidth="1"/>
    <col min="10762" max="11008" width="9.140625" style="99"/>
    <col min="11009" max="11009" width="0" style="99" hidden="1" customWidth="1"/>
    <col min="11010" max="11010" width="5" style="99" customWidth="1"/>
    <col min="11011" max="11011" width="25.85546875" style="99" customWidth="1"/>
    <col min="11012" max="11012" width="65.85546875" style="99" customWidth="1"/>
    <col min="11013" max="11013" width="9.5703125" style="99" customWidth="1"/>
    <col min="11014" max="11014" width="10.7109375" style="99" customWidth="1"/>
    <col min="11015" max="11015" width="12.42578125" style="99" customWidth="1"/>
    <col min="11016" max="11016" width="13" style="99" customWidth="1"/>
    <col min="11017" max="11017" width="15.85546875" style="99" customWidth="1"/>
    <col min="11018" max="11264" width="9.140625" style="99"/>
    <col min="11265" max="11265" width="0" style="99" hidden="1" customWidth="1"/>
    <col min="11266" max="11266" width="5" style="99" customWidth="1"/>
    <col min="11267" max="11267" width="25.85546875" style="99" customWidth="1"/>
    <col min="11268" max="11268" width="65.85546875" style="99" customWidth="1"/>
    <col min="11269" max="11269" width="9.5703125" style="99" customWidth="1"/>
    <col min="11270" max="11270" width="10.7109375" style="99" customWidth="1"/>
    <col min="11271" max="11271" width="12.42578125" style="99" customWidth="1"/>
    <col min="11272" max="11272" width="13" style="99" customWidth="1"/>
    <col min="11273" max="11273" width="15.85546875" style="99" customWidth="1"/>
    <col min="11274" max="11520" width="9.140625" style="99"/>
    <col min="11521" max="11521" width="0" style="99" hidden="1" customWidth="1"/>
    <col min="11522" max="11522" width="5" style="99" customWidth="1"/>
    <col min="11523" max="11523" width="25.85546875" style="99" customWidth="1"/>
    <col min="11524" max="11524" width="65.85546875" style="99" customWidth="1"/>
    <col min="11525" max="11525" width="9.5703125" style="99" customWidth="1"/>
    <col min="11526" max="11526" width="10.7109375" style="99" customWidth="1"/>
    <col min="11527" max="11527" width="12.42578125" style="99" customWidth="1"/>
    <col min="11528" max="11528" width="13" style="99" customWidth="1"/>
    <col min="11529" max="11529" width="15.85546875" style="99" customWidth="1"/>
    <col min="11530" max="11776" width="9.140625" style="99"/>
    <col min="11777" max="11777" width="0" style="99" hidden="1" customWidth="1"/>
    <col min="11778" max="11778" width="5" style="99" customWidth="1"/>
    <col min="11779" max="11779" width="25.85546875" style="99" customWidth="1"/>
    <col min="11780" max="11780" width="65.85546875" style="99" customWidth="1"/>
    <col min="11781" max="11781" width="9.5703125" style="99" customWidth="1"/>
    <col min="11782" max="11782" width="10.7109375" style="99" customWidth="1"/>
    <col min="11783" max="11783" width="12.42578125" style="99" customWidth="1"/>
    <col min="11784" max="11784" width="13" style="99" customWidth="1"/>
    <col min="11785" max="11785" width="15.85546875" style="99" customWidth="1"/>
    <col min="11786" max="12032" width="9.140625" style="99"/>
    <col min="12033" max="12033" width="0" style="99" hidden="1" customWidth="1"/>
    <col min="12034" max="12034" width="5" style="99" customWidth="1"/>
    <col min="12035" max="12035" width="25.85546875" style="99" customWidth="1"/>
    <col min="12036" max="12036" width="65.85546875" style="99" customWidth="1"/>
    <col min="12037" max="12037" width="9.5703125" style="99" customWidth="1"/>
    <col min="12038" max="12038" width="10.7109375" style="99" customWidth="1"/>
    <col min="12039" max="12039" width="12.42578125" style="99" customWidth="1"/>
    <col min="12040" max="12040" width="13" style="99" customWidth="1"/>
    <col min="12041" max="12041" width="15.85546875" style="99" customWidth="1"/>
    <col min="12042" max="12288" width="9.140625" style="99"/>
    <col min="12289" max="12289" width="0" style="99" hidden="1" customWidth="1"/>
    <col min="12290" max="12290" width="5" style="99" customWidth="1"/>
    <col min="12291" max="12291" width="25.85546875" style="99" customWidth="1"/>
    <col min="12292" max="12292" width="65.85546875" style="99" customWidth="1"/>
    <col min="12293" max="12293" width="9.5703125" style="99" customWidth="1"/>
    <col min="12294" max="12294" width="10.7109375" style="99" customWidth="1"/>
    <col min="12295" max="12295" width="12.42578125" style="99" customWidth="1"/>
    <col min="12296" max="12296" width="13" style="99" customWidth="1"/>
    <col min="12297" max="12297" width="15.85546875" style="99" customWidth="1"/>
    <col min="12298" max="12544" width="9.140625" style="99"/>
    <col min="12545" max="12545" width="0" style="99" hidden="1" customWidth="1"/>
    <col min="12546" max="12546" width="5" style="99" customWidth="1"/>
    <col min="12547" max="12547" width="25.85546875" style="99" customWidth="1"/>
    <col min="12548" max="12548" width="65.85546875" style="99" customWidth="1"/>
    <col min="12549" max="12549" width="9.5703125" style="99" customWidth="1"/>
    <col min="12550" max="12550" width="10.7109375" style="99" customWidth="1"/>
    <col min="12551" max="12551" width="12.42578125" style="99" customWidth="1"/>
    <col min="12552" max="12552" width="13" style="99" customWidth="1"/>
    <col min="12553" max="12553" width="15.85546875" style="99" customWidth="1"/>
    <col min="12554" max="12800" width="9.140625" style="99"/>
    <col min="12801" max="12801" width="0" style="99" hidden="1" customWidth="1"/>
    <col min="12802" max="12802" width="5" style="99" customWidth="1"/>
    <col min="12803" max="12803" width="25.85546875" style="99" customWidth="1"/>
    <col min="12804" max="12804" width="65.85546875" style="99" customWidth="1"/>
    <col min="12805" max="12805" width="9.5703125" style="99" customWidth="1"/>
    <col min="12806" max="12806" width="10.7109375" style="99" customWidth="1"/>
    <col min="12807" max="12807" width="12.42578125" style="99" customWidth="1"/>
    <col min="12808" max="12808" width="13" style="99" customWidth="1"/>
    <col min="12809" max="12809" width="15.85546875" style="99" customWidth="1"/>
    <col min="12810" max="13056" width="9.140625" style="99"/>
    <col min="13057" max="13057" width="0" style="99" hidden="1" customWidth="1"/>
    <col min="13058" max="13058" width="5" style="99" customWidth="1"/>
    <col min="13059" max="13059" width="25.85546875" style="99" customWidth="1"/>
    <col min="13060" max="13060" width="65.85546875" style="99" customWidth="1"/>
    <col min="13061" max="13061" width="9.5703125" style="99" customWidth="1"/>
    <col min="13062" max="13062" width="10.7109375" style="99" customWidth="1"/>
    <col min="13063" max="13063" width="12.42578125" style="99" customWidth="1"/>
    <col min="13064" max="13064" width="13" style="99" customWidth="1"/>
    <col min="13065" max="13065" width="15.85546875" style="99" customWidth="1"/>
    <col min="13066" max="13312" width="9.140625" style="99"/>
    <col min="13313" max="13313" width="0" style="99" hidden="1" customWidth="1"/>
    <col min="13314" max="13314" width="5" style="99" customWidth="1"/>
    <col min="13315" max="13315" width="25.85546875" style="99" customWidth="1"/>
    <col min="13316" max="13316" width="65.85546875" style="99" customWidth="1"/>
    <col min="13317" max="13317" width="9.5703125" style="99" customWidth="1"/>
    <col min="13318" max="13318" width="10.7109375" style="99" customWidth="1"/>
    <col min="13319" max="13319" width="12.42578125" style="99" customWidth="1"/>
    <col min="13320" max="13320" width="13" style="99" customWidth="1"/>
    <col min="13321" max="13321" width="15.85546875" style="99" customWidth="1"/>
    <col min="13322" max="13568" width="9.140625" style="99"/>
    <col min="13569" max="13569" width="0" style="99" hidden="1" customWidth="1"/>
    <col min="13570" max="13570" width="5" style="99" customWidth="1"/>
    <col min="13571" max="13571" width="25.85546875" style="99" customWidth="1"/>
    <col min="13572" max="13572" width="65.85546875" style="99" customWidth="1"/>
    <col min="13573" max="13573" width="9.5703125" style="99" customWidth="1"/>
    <col min="13574" max="13574" width="10.7109375" style="99" customWidth="1"/>
    <col min="13575" max="13575" width="12.42578125" style="99" customWidth="1"/>
    <col min="13576" max="13576" width="13" style="99" customWidth="1"/>
    <col min="13577" max="13577" width="15.85546875" style="99" customWidth="1"/>
    <col min="13578" max="13824" width="9.140625" style="99"/>
    <col min="13825" max="13825" width="0" style="99" hidden="1" customWidth="1"/>
    <col min="13826" max="13826" width="5" style="99" customWidth="1"/>
    <col min="13827" max="13827" width="25.85546875" style="99" customWidth="1"/>
    <col min="13828" max="13828" width="65.85546875" style="99" customWidth="1"/>
    <col min="13829" max="13829" width="9.5703125" style="99" customWidth="1"/>
    <col min="13830" max="13830" width="10.7109375" style="99" customWidth="1"/>
    <col min="13831" max="13831" width="12.42578125" style="99" customWidth="1"/>
    <col min="13832" max="13832" width="13" style="99" customWidth="1"/>
    <col min="13833" max="13833" width="15.85546875" style="99" customWidth="1"/>
    <col min="13834" max="14080" width="9.140625" style="99"/>
    <col min="14081" max="14081" width="0" style="99" hidden="1" customWidth="1"/>
    <col min="14082" max="14082" width="5" style="99" customWidth="1"/>
    <col min="14083" max="14083" width="25.85546875" style="99" customWidth="1"/>
    <col min="14084" max="14084" width="65.85546875" style="99" customWidth="1"/>
    <col min="14085" max="14085" width="9.5703125" style="99" customWidth="1"/>
    <col min="14086" max="14086" width="10.7109375" style="99" customWidth="1"/>
    <col min="14087" max="14087" width="12.42578125" style="99" customWidth="1"/>
    <col min="14088" max="14088" width="13" style="99" customWidth="1"/>
    <col min="14089" max="14089" width="15.85546875" style="99" customWidth="1"/>
    <col min="14090" max="14336" width="9.140625" style="99"/>
    <col min="14337" max="14337" width="0" style="99" hidden="1" customWidth="1"/>
    <col min="14338" max="14338" width="5" style="99" customWidth="1"/>
    <col min="14339" max="14339" width="25.85546875" style="99" customWidth="1"/>
    <col min="14340" max="14340" width="65.85546875" style="99" customWidth="1"/>
    <col min="14341" max="14341" width="9.5703125" style="99" customWidth="1"/>
    <col min="14342" max="14342" width="10.7109375" style="99" customWidth="1"/>
    <col min="14343" max="14343" width="12.42578125" style="99" customWidth="1"/>
    <col min="14344" max="14344" width="13" style="99" customWidth="1"/>
    <col min="14345" max="14345" width="15.85546875" style="99" customWidth="1"/>
    <col min="14346" max="14592" width="9.140625" style="99"/>
    <col min="14593" max="14593" width="0" style="99" hidden="1" customWidth="1"/>
    <col min="14594" max="14594" width="5" style="99" customWidth="1"/>
    <col min="14595" max="14595" width="25.85546875" style="99" customWidth="1"/>
    <col min="14596" max="14596" width="65.85546875" style="99" customWidth="1"/>
    <col min="14597" max="14597" width="9.5703125" style="99" customWidth="1"/>
    <col min="14598" max="14598" width="10.7109375" style="99" customWidth="1"/>
    <col min="14599" max="14599" width="12.42578125" style="99" customWidth="1"/>
    <col min="14600" max="14600" width="13" style="99" customWidth="1"/>
    <col min="14601" max="14601" width="15.85546875" style="99" customWidth="1"/>
    <col min="14602" max="14848" width="9.140625" style="99"/>
    <col min="14849" max="14849" width="0" style="99" hidden="1" customWidth="1"/>
    <col min="14850" max="14850" width="5" style="99" customWidth="1"/>
    <col min="14851" max="14851" width="25.85546875" style="99" customWidth="1"/>
    <col min="14852" max="14852" width="65.85546875" style="99" customWidth="1"/>
    <col min="14853" max="14853" width="9.5703125" style="99" customWidth="1"/>
    <col min="14854" max="14854" width="10.7109375" style="99" customWidth="1"/>
    <col min="14855" max="14855" width="12.42578125" style="99" customWidth="1"/>
    <col min="14856" max="14856" width="13" style="99" customWidth="1"/>
    <col min="14857" max="14857" width="15.85546875" style="99" customWidth="1"/>
    <col min="14858" max="15104" width="9.140625" style="99"/>
    <col min="15105" max="15105" width="0" style="99" hidden="1" customWidth="1"/>
    <col min="15106" max="15106" width="5" style="99" customWidth="1"/>
    <col min="15107" max="15107" width="25.85546875" style="99" customWidth="1"/>
    <col min="15108" max="15108" width="65.85546875" style="99" customWidth="1"/>
    <col min="15109" max="15109" width="9.5703125" style="99" customWidth="1"/>
    <col min="15110" max="15110" width="10.7109375" style="99" customWidth="1"/>
    <col min="15111" max="15111" width="12.42578125" style="99" customWidth="1"/>
    <col min="15112" max="15112" width="13" style="99" customWidth="1"/>
    <col min="15113" max="15113" width="15.85546875" style="99" customWidth="1"/>
    <col min="15114" max="15360" width="9.140625" style="99"/>
    <col min="15361" max="15361" width="0" style="99" hidden="1" customWidth="1"/>
    <col min="15362" max="15362" width="5" style="99" customWidth="1"/>
    <col min="15363" max="15363" width="25.85546875" style="99" customWidth="1"/>
    <col min="15364" max="15364" width="65.85546875" style="99" customWidth="1"/>
    <col min="15365" max="15365" width="9.5703125" style="99" customWidth="1"/>
    <col min="15366" max="15366" width="10.7109375" style="99" customWidth="1"/>
    <col min="15367" max="15367" width="12.42578125" style="99" customWidth="1"/>
    <col min="15368" max="15368" width="13" style="99" customWidth="1"/>
    <col min="15369" max="15369" width="15.85546875" style="99" customWidth="1"/>
    <col min="15370" max="15616" width="9.140625" style="99"/>
    <col min="15617" max="15617" width="0" style="99" hidden="1" customWidth="1"/>
    <col min="15618" max="15618" width="5" style="99" customWidth="1"/>
    <col min="15619" max="15619" width="25.85546875" style="99" customWidth="1"/>
    <col min="15620" max="15620" width="65.85546875" style="99" customWidth="1"/>
    <col min="15621" max="15621" width="9.5703125" style="99" customWidth="1"/>
    <col min="15622" max="15622" width="10.7109375" style="99" customWidth="1"/>
    <col min="15623" max="15623" width="12.42578125" style="99" customWidth="1"/>
    <col min="15624" max="15624" width="13" style="99" customWidth="1"/>
    <col min="15625" max="15625" width="15.85546875" style="99" customWidth="1"/>
    <col min="15626" max="15872" width="9.140625" style="99"/>
    <col min="15873" max="15873" width="0" style="99" hidden="1" customWidth="1"/>
    <col min="15874" max="15874" width="5" style="99" customWidth="1"/>
    <col min="15875" max="15875" width="25.85546875" style="99" customWidth="1"/>
    <col min="15876" max="15876" width="65.85546875" style="99" customWidth="1"/>
    <col min="15877" max="15877" width="9.5703125" style="99" customWidth="1"/>
    <col min="15878" max="15878" width="10.7109375" style="99" customWidth="1"/>
    <col min="15879" max="15879" width="12.42578125" style="99" customWidth="1"/>
    <col min="15880" max="15880" width="13" style="99" customWidth="1"/>
    <col min="15881" max="15881" width="15.85546875" style="99" customWidth="1"/>
    <col min="15882" max="16128" width="9.140625" style="99"/>
    <col min="16129" max="16129" width="0" style="99" hidden="1" customWidth="1"/>
    <col min="16130" max="16130" width="5" style="99" customWidth="1"/>
    <col min="16131" max="16131" width="25.85546875" style="99" customWidth="1"/>
    <col min="16132" max="16132" width="65.85546875" style="99" customWidth="1"/>
    <col min="16133" max="16133" width="9.5703125" style="99" customWidth="1"/>
    <col min="16134" max="16134" width="10.7109375" style="99" customWidth="1"/>
    <col min="16135" max="16135" width="12.42578125" style="99" customWidth="1"/>
    <col min="16136" max="16136" width="13" style="99" customWidth="1"/>
    <col min="16137" max="16137" width="15.85546875" style="99" customWidth="1"/>
    <col min="16138" max="16384" width="9.140625" style="99"/>
  </cols>
  <sheetData>
    <row r="1" spans="1:12" x14ac:dyDescent="0.25">
      <c r="A1" s="99" t="s">
        <v>1228</v>
      </c>
      <c r="B1" s="100" t="s">
        <v>1229</v>
      </c>
      <c r="C1" s="100"/>
      <c r="D1" s="101" t="s">
        <v>1223</v>
      </c>
      <c r="E1" s="101"/>
      <c r="F1" s="101"/>
      <c r="G1" s="101"/>
      <c r="H1" s="101"/>
      <c r="I1" s="101"/>
    </row>
    <row r="2" spans="1:12" x14ac:dyDescent="0.25">
      <c r="B2" s="102" t="s">
        <v>1230</v>
      </c>
      <c r="C2" s="102"/>
      <c r="D2" s="102"/>
      <c r="E2" s="102"/>
      <c r="F2" s="102"/>
      <c r="G2" s="102"/>
      <c r="H2" s="102"/>
      <c r="I2" s="102"/>
    </row>
    <row r="3" spans="1:12" x14ac:dyDescent="0.25">
      <c r="B3" s="103" t="s">
        <v>1231</v>
      </c>
      <c r="C3" s="103"/>
      <c r="D3" s="103"/>
      <c r="E3" s="103"/>
      <c r="F3" s="103"/>
      <c r="G3" s="103"/>
      <c r="H3" s="103"/>
      <c r="I3" s="103"/>
    </row>
    <row r="4" spans="1:12" x14ac:dyDescent="0.25">
      <c r="E4" s="104"/>
      <c r="F4" s="105" t="s">
        <v>1232</v>
      </c>
      <c r="G4" s="105"/>
      <c r="H4" s="106">
        <f>I10/1000</f>
        <v>1.9279719810426543</v>
      </c>
      <c r="I4" s="105" t="s">
        <v>17</v>
      </c>
    </row>
    <row r="5" spans="1:12" x14ac:dyDescent="0.25">
      <c r="B5" s="104"/>
      <c r="C5" s="104"/>
      <c r="D5" s="104"/>
      <c r="F5" s="107"/>
      <c r="G5" s="107"/>
      <c r="H5" s="107"/>
    </row>
    <row r="6" spans="1:12" x14ac:dyDescent="0.25">
      <c r="B6" s="108" t="s">
        <v>29</v>
      </c>
      <c r="C6" s="108" t="s">
        <v>30</v>
      </c>
      <c r="D6" s="109" t="s">
        <v>31</v>
      </c>
      <c r="E6" s="110"/>
      <c r="F6" s="108" t="s">
        <v>32</v>
      </c>
      <c r="G6" s="109" t="s">
        <v>33</v>
      </c>
      <c r="H6" s="111" t="s">
        <v>1233</v>
      </c>
      <c r="I6" s="112"/>
    </row>
    <row r="7" spans="1:12" x14ac:dyDescent="0.25">
      <c r="A7" s="104" t="s">
        <v>1234</v>
      </c>
      <c r="B7" s="113"/>
      <c r="C7" s="113"/>
      <c r="D7" s="114"/>
      <c r="E7" s="115"/>
      <c r="F7" s="113"/>
      <c r="G7" s="114"/>
      <c r="H7" s="116" t="s">
        <v>1235</v>
      </c>
      <c r="I7" s="117" t="s">
        <v>1236</v>
      </c>
    </row>
    <row r="8" spans="1:12" x14ac:dyDescent="0.25">
      <c r="A8" s="108" t="s">
        <v>29</v>
      </c>
      <c r="B8" s="118">
        <v>1</v>
      </c>
      <c r="C8" s="118">
        <v>2</v>
      </c>
      <c r="D8" s="119">
        <v>3</v>
      </c>
      <c r="E8" s="120"/>
      <c r="F8" s="118">
        <v>4</v>
      </c>
      <c r="G8" s="118">
        <v>5</v>
      </c>
      <c r="H8" s="118">
        <v>6</v>
      </c>
      <c r="I8" s="118">
        <v>7</v>
      </c>
    </row>
    <row r="9" spans="1:12" ht="157.5" x14ac:dyDescent="0.25">
      <c r="A9" s="113"/>
      <c r="B9" s="121">
        <v>1</v>
      </c>
      <c r="C9" s="122" t="s">
        <v>1237</v>
      </c>
      <c r="D9" s="123" t="s">
        <v>1238</v>
      </c>
      <c r="E9" s="124"/>
      <c r="F9" s="121" t="s">
        <v>285</v>
      </c>
      <c r="G9" s="125">
        <v>0.86799999999999999</v>
      </c>
      <c r="H9" s="126">
        <f xml:space="preserve"> (1427+940)/1.266*1.08*1.1</f>
        <v>2221.1658767772515</v>
      </c>
      <c r="I9" s="126">
        <f>G9*H9</f>
        <v>1927.9719810426543</v>
      </c>
    </row>
    <row r="10" spans="1:12" x14ac:dyDescent="0.25">
      <c r="A10" s="118">
        <v>1</v>
      </c>
      <c r="B10" s="127"/>
      <c r="C10" s="121"/>
      <c r="D10" s="128" t="s">
        <v>1239</v>
      </c>
      <c r="E10" s="129"/>
      <c r="F10" s="130" t="s">
        <v>1240</v>
      </c>
      <c r="G10" s="131"/>
      <c r="H10" s="131"/>
      <c r="I10" s="132">
        <f>I9</f>
        <v>1927.9719810426543</v>
      </c>
    </row>
    <row r="11" spans="1:12" ht="31.5" x14ac:dyDescent="0.25">
      <c r="A11" s="121"/>
      <c r="B11" s="127">
        <v>2</v>
      </c>
      <c r="C11" s="122" t="s">
        <v>1241</v>
      </c>
      <c r="D11" s="133" t="s">
        <v>1242</v>
      </c>
      <c r="E11" s="134">
        <v>8.7499999999999994E-2</v>
      </c>
      <c r="F11" s="135"/>
      <c r="G11" s="126"/>
      <c r="H11" s="126"/>
      <c r="I11" s="126">
        <f>I9*E11</f>
        <v>168.69754834123225</v>
      </c>
    </row>
    <row r="12" spans="1:12" ht="31.5" x14ac:dyDescent="0.25">
      <c r="A12" s="127"/>
      <c r="B12" s="127">
        <v>3</v>
      </c>
      <c r="C12" s="122" t="s">
        <v>1243</v>
      </c>
      <c r="D12" s="133" t="s">
        <v>1244</v>
      </c>
      <c r="E12" s="134">
        <v>0</v>
      </c>
      <c r="F12" s="135"/>
      <c r="G12" s="126"/>
      <c r="H12" s="126"/>
      <c r="I12" s="126">
        <f>(I9+I11)*E12</f>
        <v>0</v>
      </c>
    </row>
    <row r="13" spans="1:12" ht="47.25" x14ac:dyDescent="0.25">
      <c r="A13" s="127"/>
      <c r="B13" s="127">
        <v>4</v>
      </c>
      <c r="C13" s="122" t="s">
        <v>1245</v>
      </c>
      <c r="D13" s="136" t="s">
        <v>1246</v>
      </c>
      <c r="E13" s="137">
        <v>0.06</v>
      </c>
      <c r="F13" s="135"/>
      <c r="G13" s="126"/>
      <c r="H13" s="126"/>
      <c r="I13" s="126">
        <f>(I9+I11)*6%</f>
        <v>125.80017176303319</v>
      </c>
      <c r="L13" s="138"/>
    </row>
    <row r="14" spans="1:12" x14ac:dyDescent="0.25">
      <c r="A14" s="127"/>
      <c r="B14" s="127">
        <v>5</v>
      </c>
      <c r="C14" s="122"/>
      <c r="D14" s="139" t="s">
        <v>1247</v>
      </c>
      <c r="E14" s="140"/>
      <c r="F14" s="130"/>
      <c r="G14" s="141"/>
      <c r="H14" s="141"/>
      <c r="I14" s="141">
        <f>I10+I11+I12+I13</f>
        <v>2222.4697011469198</v>
      </c>
      <c r="L14" s="138"/>
    </row>
    <row r="15" spans="1:12" x14ac:dyDescent="0.25">
      <c r="A15" s="127"/>
      <c r="B15" s="121"/>
      <c r="C15" s="142"/>
      <c r="D15" s="143" t="s">
        <v>1248</v>
      </c>
      <c r="E15" s="144"/>
      <c r="F15" s="144"/>
      <c r="G15" s="145"/>
      <c r="H15" s="121"/>
      <c r="I15" s="146">
        <f>I14*4.82*1.266</f>
        <v>13561.776812762642</v>
      </c>
      <c r="L15" s="138"/>
    </row>
    <row r="16" spans="1:12" x14ac:dyDescent="0.25">
      <c r="A16" s="127"/>
      <c r="B16" s="121"/>
      <c r="C16" s="142"/>
      <c r="D16" s="123" t="s">
        <v>1215</v>
      </c>
      <c r="E16" s="147"/>
      <c r="F16" s="147"/>
      <c r="G16" s="124"/>
      <c r="H16" s="121"/>
      <c r="I16" s="146">
        <f>I15*1.01606*1.01974</f>
        <v>14051.587836816547</v>
      </c>
      <c r="L16" s="138"/>
    </row>
    <row r="17" spans="1:13" x14ac:dyDescent="0.25">
      <c r="A17" s="148"/>
      <c r="B17" s="121"/>
      <c r="C17" s="142"/>
      <c r="D17" s="143" t="s">
        <v>1249</v>
      </c>
      <c r="E17" s="144"/>
      <c r="F17" s="144"/>
      <c r="G17" s="145"/>
      <c r="H17" s="121"/>
      <c r="I17" s="146">
        <f>I16*20/100</f>
        <v>2810.3175673633091</v>
      </c>
      <c r="J17" s="148"/>
      <c r="K17" s="148"/>
      <c r="L17" s="148"/>
      <c r="M17" s="148"/>
    </row>
    <row r="18" spans="1:13" x14ac:dyDescent="0.25">
      <c r="A18" s="148"/>
      <c r="B18" s="121"/>
      <c r="C18" s="142"/>
      <c r="D18" s="128" t="s">
        <v>1250</v>
      </c>
      <c r="E18" s="149"/>
      <c r="F18" s="149"/>
      <c r="G18" s="129"/>
      <c r="H18" s="121"/>
      <c r="I18" s="146">
        <f>I16+I17</f>
        <v>16861.905404179855</v>
      </c>
      <c r="J18" s="148"/>
      <c r="K18" s="148"/>
      <c r="L18" s="148"/>
      <c r="M18" s="148"/>
    </row>
    <row r="19" spans="1:13" x14ac:dyDescent="0.25">
      <c r="A19" s="148"/>
      <c r="B19" s="148"/>
      <c r="C19" s="150"/>
      <c r="D19" s="148"/>
      <c r="E19" s="148"/>
      <c r="F19" s="148"/>
      <c r="G19" s="148"/>
      <c r="H19" s="148"/>
      <c r="I19" s="151"/>
      <c r="J19" s="148"/>
      <c r="K19" s="148"/>
      <c r="L19" s="148"/>
      <c r="M19" s="148"/>
    </row>
    <row r="20" spans="1:13" x14ac:dyDescent="0.25">
      <c r="A20" s="148"/>
      <c r="B20" s="152" t="s">
        <v>1251</v>
      </c>
      <c r="C20" s="152"/>
      <c r="D20" s="152"/>
      <c r="E20" s="152"/>
      <c r="F20" s="152"/>
      <c r="G20" s="152"/>
      <c r="H20" s="152"/>
      <c r="I20" s="152"/>
      <c r="J20" s="148"/>
      <c r="K20" s="148"/>
      <c r="L20" s="148"/>
      <c r="M20" s="148"/>
    </row>
    <row r="21" spans="1:13" x14ac:dyDescent="0.25">
      <c r="A21" s="148"/>
      <c r="B21" s="152" t="s">
        <v>1252</v>
      </c>
      <c r="C21" s="152"/>
      <c r="D21" s="152"/>
      <c r="E21" s="152"/>
      <c r="F21" s="152"/>
      <c r="G21" s="152"/>
      <c r="H21" s="152"/>
      <c r="I21" s="152"/>
      <c r="J21" s="148"/>
      <c r="K21" s="148"/>
      <c r="L21" s="148"/>
      <c r="M21" s="148"/>
    </row>
    <row r="22" spans="1:13" x14ac:dyDescent="0.25">
      <c r="A22" s="148"/>
      <c r="B22" s="153" t="s">
        <v>1253</v>
      </c>
      <c r="C22" s="150"/>
      <c r="D22" s="14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 s="155" customFormat="1" hidden="1" outlineLevel="1" x14ac:dyDescent="0.25">
      <c r="A23" s="154"/>
      <c r="B23" s="152" t="s">
        <v>1254</v>
      </c>
      <c r="C23" s="152"/>
      <c r="D23" s="152"/>
      <c r="E23" s="152"/>
      <c r="F23" s="152"/>
      <c r="G23" s="152"/>
      <c r="H23" s="152"/>
      <c r="I23" s="152"/>
      <c r="J23" s="154"/>
      <c r="K23" s="154"/>
      <c r="L23" s="154"/>
      <c r="M23" s="154"/>
    </row>
    <row r="24" spans="1:13" s="159" customFormat="1" collapsed="1" x14ac:dyDescent="0.25">
      <c r="A24" s="156"/>
      <c r="B24" s="157" t="s">
        <v>1255</v>
      </c>
      <c r="C24" s="157"/>
      <c r="D24" s="157"/>
      <c r="E24" s="157"/>
      <c r="F24" s="157"/>
      <c r="G24" s="157"/>
      <c r="H24" s="157"/>
      <c r="I24" s="158"/>
      <c r="J24" s="156"/>
      <c r="K24" s="156"/>
      <c r="L24" s="156"/>
      <c r="M24" s="156"/>
    </row>
    <row r="25" spans="1:13" x14ac:dyDescent="0.25">
      <c r="A25" s="148"/>
      <c r="B25" s="148"/>
      <c r="C25" s="150"/>
      <c r="E25" s="148"/>
      <c r="F25" s="148"/>
      <c r="G25" s="148"/>
      <c r="H25" s="148"/>
      <c r="I25" s="160"/>
      <c r="J25" s="148"/>
      <c r="K25" s="148"/>
      <c r="L25" s="148"/>
      <c r="M25" s="148"/>
    </row>
    <row r="26" spans="1:13" x14ac:dyDescent="0.25">
      <c r="A26" s="148"/>
      <c r="B26" s="148"/>
      <c r="D26" s="153"/>
      <c r="E26" s="153"/>
      <c r="G26" s="161"/>
      <c r="H26" s="153"/>
      <c r="J26" s="148"/>
      <c r="K26" s="148"/>
      <c r="L26" s="148"/>
    </row>
    <row r="27" spans="1:13" x14ac:dyDescent="0.25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 x14ac:dyDescent="0.25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 x14ac:dyDescent="0.25">
      <c r="A29" s="148"/>
      <c r="B29" s="148"/>
      <c r="G29" s="148"/>
      <c r="H29" s="148"/>
      <c r="I29" s="148"/>
      <c r="J29" s="148"/>
      <c r="K29" s="148"/>
      <c r="L29" s="148"/>
      <c r="M29" s="148"/>
    </row>
    <row r="30" spans="1:13" x14ac:dyDescent="0.2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 x14ac:dyDescent="0.25">
      <c r="A31" s="148"/>
      <c r="B31" s="148"/>
      <c r="C31" s="148"/>
      <c r="G31" s="148"/>
      <c r="H31" s="148"/>
      <c r="I31" s="148"/>
      <c r="J31" s="148"/>
      <c r="K31" s="148"/>
      <c r="L31" s="148"/>
      <c r="M31" s="148"/>
    </row>
    <row r="32" spans="1:13" x14ac:dyDescent="0.25">
      <c r="A32" s="148"/>
      <c r="B32" s="148"/>
      <c r="H32" s="148"/>
      <c r="I32" s="148"/>
      <c r="J32" s="148"/>
      <c r="K32" s="148"/>
      <c r="L32" s="148"/>
      <c r="M32" s="148"/>
    </row>
    <row r="33" spans="1:13" x14ac:dyDescent="0.25">
      <c r="A33" s="148"/>
      <c r="J33" s="148"/>
      <c r="K33" s="148"/>
      <c r="L33" s="148"/>
      <c r="M33" s="148"/>
    </row>
    <row r="34" spans="1:13" x14ac:dyDescent="0.25">
      <c r="A34" s="148"/>
      <c r="J34" s="148"/>
      <c r="K34" s="148"/>
      <c r="L34" s="148"/>
      <c r="M34" s="148"/>
    </row>
  </sheetData>
  <mergeCells count="23">
    <mergeCell ref="B24:I24"/>
    <mergeCell ref="D16:G16"/>
    <mergeCell ref="D17:G17"/>
    <mergeCell ref="D18:G18"/>
    <mergeCell ref="B20:I20"/>
    <mergeCell ref="B21:I21"/>
    <mergeCell ref="B23:I23"/>
    <mergeCell ref="A8:A9"/>
    <mergeCell ref="D8:E8"/>
    <mergeCell ref="D9:E9"/>
    <mergeCell ref="D10:E10"/>
    <mergeCell ref="D14:E14"/>
    <mergeCell ref="D15:G15"/>
    <mergeCell ref="B1:C1"/>
    <mergeCell ref="D1:I1"/>
    <mergeCell ref="B2:I2"/>
    <mergeCell ref="B3:I3"/>
    <mergeCell ref="B6:B7"/>
    <mergeCell ref="C6:C7"/>
    <mergeCell ref="D6:E7"/>
    <mergeCell ref="F6:F7"/>
    <mergeCell ref="G6:G7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39"/>
  <sheetViews>
    <sheetView topLeftCell="A264" zoomScale="115" zoomScaleNormal="115" workbookViewId="0">
      <selection activeCell="O7" sqref="O7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.5703125" style="1" customWidth="1"/>
    <col min="14" max="14" width="9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4" width="110.7109375" style="2" hidden="1" customWidth="1"/>
    <col min="25" max="29" width="34.140625" style="2" hidden="1" customWidth="1"/>
    <col min="30" max="30" width="139" style="2" hidden="1" customWidth="1"/>
    <col min="31" max="31" width="110.7109375" style="2" hidden="1" customWidth="1"/>
    <col min="32" max="37" width="84.42578125" style="2" hidden="1" customWidth="1"/>
    <col min="38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4.2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165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6.5" customHeight="1" x14ac:dyDescent="0.2">
      <c r="A8" s="74" t="s">
        <v>166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5" customHeight="1" x14ac:dyDescent="0.2">
      <c r="A10" s="87" t="s">
        <v>1222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R10" s="2" t="s">
        <v>4</v>
      </c>
    </row>
    <row r="11" spans="1:20" s="1" customFormat="1" ht="15" customHeight="1" x14ac:dyDescent="0.2">
      <c r="A11" s="9" t="s">
        <v>11</v>
      </c>
      <c r="B11" s="87" t="s">
        <v>167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164</v>
      </c>
    </row>
    <row r="14" spans="1:20" s="1" customFormat="1" x14ac:dyDescent="0.2">
      <c r="A14" s="13" t="s">
        <v>16</v>
      </c>
      <c r="B14" s="9"/>
      <c r="C14" s="15">
        <v>293.79000000000002</v>
      </c>
      <c r="D14" s="16" t="s">
        <v>168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ht="8.25" customHeigh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293.79000000000002</v>
      </c>
      <c r="D16" s="16" t="s">
        <v>168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169</v>
      </c>
      <c r="N16" s="21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376.14</v>
      </c>
      <c r="N17" s="21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22.88</v>
      </c>
      <c r="N18" s="21" t="s">
        <v>24</v>
      </c>
    </row>
    <row r="19" spans="1:21" s="1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166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170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33" t="s">
        <v>42</v>
      </c>
      <c r="B26" s="35" t="s">
        <v>171</v>
      </c>
      <c r="C26" s="72" t="s">
        <v>172</v>
      </c>
      <c r="D26" s="72"/>
      <c r="E26" s="72"/>
      <c r="F26" s="33" t="s">
        <v>173</v>
      </c>
      <c r="G26" s="33"/>
      <c r="H26" s="33"/>
      <c r="I26" s="33" t="s">
        <v>174</v>
      </c>
      <c r="J26" s="36"/>
      <c r="K26" s="33"/>
      <c r="L26" s="36"/>
      <c r="M26" s="33"/>
      <c r="N26" s="37"/>
    </row>
    <row r="27" spans="1:21" s="1" customFormat="1" ht="9.75" customHeight="1" x14ac:dyDescent="0.2">
      <c r="A27" s="38"/>
      <c r="B27" s="39"/>
      <c r="C27" s="71" t="s">
        <v>175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1" customFormat="1" ht="12.75" customHeight="1" x14ac:dyDescent="0.2">
      <c r="A28" s="18"/>
      <c r="B28" s="40" t="s">
        <v>42</v>
      </c>
      <c r="C28" s="71" t="s">
        <v>48</v>
      </c>
      <c r="D28" s="71"/>
      <c r="E28" s="71"/>
      <c r="F28" s="38"/>
      <c r="G28" s="38"/>
      <c r="H28" s="38"/>
      <c r="I28" s="38"/>
      <c r="J28" s="41">
        <v>2729.6</v>
      </c>
      <c r="K28" s="38"/>
      <c r="L28" s="41">
        <v>764.29</v>
      </c>
      <c r="M28" s="38"/>
      <c r="N28" s="42"/>
    </row>
    <row r="29" spans="1:21" s="1" customFormat="1" ht="12.75" customHeight="1" x14ac:dyDescent="0.2">
      <c r="A29" s="18"/>
      <c r="B29" s="40" t="s">
        <v>49</v>
      </c>
      <c r="C29" s="71" t="s">
        <v>50</v>
      </c>
      <c r="D29" s="71"/>
      <c r="E29" s="71"/>
      <c r="F29" s="38"/>
      <c r="G29" s="38"/>
      <c r="H29" s="38"/>
      <c r="I29" s="38"/>
      <c r="J29" s="41">
        <v>2371.9699999999998</v>
      </c>
      <c r="K29" s="38"/>
      <c r="L29" s="41">
        <v>664.15</v>
      </c>
      <c r="M29" s="38"/>
      <c r="N29" s="42"/>
    </row>
    <row r="30" spans="1:21" s="1" customFormat="1" ht="12.75" customHeight="1" x14ac:dyDescent="0.2">
      <c r="A30" s="18"/>
      <c r="B30" s="40" t="s">
        <v>51</v>
      </c>
      <c r="C30" s="71" t="s">
        <v>52</v>
      </c>
      <c r="D30" s="71"/>
      <c r="E30" s="71"/>
      <c r="F30" s="38"/>
      <c r="G30" s="38"/>
      <c r="H30" s="38"/>
      <c r="I30" s="38"/>
      <c r="J30" s="41">
        <v>224.9</v>
      </c>
      <c r="K30" s="38"/>
      <c r="L30" s="41">
        <v>62.97</v>
      </c>
      <c r="M30" s="38"/>
      <c r="N30" s="42"/>
    </row>
    <row r="31" spans="1:21" s="1" customFormat="1" ht="12.75" customHeight="1" x14ac:dyDescent="0.2">
      <c r="A31" s="18"/>
      <c r="B31" s="40" t="s">
        <v>75</v>
      </c>
      <c r="C31" s="71" t="s">
        <v>104</v>
      </c>
      <c r="D31" s="71"/>
      <c r="E31" s="71"/>
      <c r="F31" s="38"/>
      <c r="G31" s="38"/>
      <c r="H31" s="38"/>
      <c r="I31" s="38"/>
      <c r="J31" s="41">
        <v>1707.47</v>
      </c>
      <c r="K31" s="38"/>
      <c r="L31" s="41">
        <v>478.09</v>
      </c>
      <c r="M31" s="38"/>
      <c r="N31" s="42"/>
    </row>
    <row r="32" spans="1:21" s="1" customFormat="1" ht="12.75" customHeight="1" x14ac:dyDescent="0.2">
      <c r="A32" s="38"/>
      <c r="B32" s="43" t="s">
        <v>176</v>
      </c>
      <c r="C32" s="88" t="s">
        <v>177</v>
      </c>
      <c r="D32" s="88"/>
      <c r="E32" s="88"/>
      <c r="F32" s="44" t="s">
        <v>178</v>
      </c>
      <c r="G32" s="44" t="s">
        <v>179</v>
      </c>
      <c r="H32" s="44"/>
      <c r="I32" s="44" t="s">
        <v>180</v>
      </c>
      <c r="J32" s="40"/>
      <c r="K32" s="38"/>
      <c r="L32" s="41"/>
      <c r="M32" s="38"/>
      <c r="N32" s="40"/>
    </row>
    <row r="33" spans="1:27" s="1" customFormat="1" ht="12.75" customHeight="1" x14ac:dyDescent="0.2">
      <c r="A33" s="38"/>
      <c r="B33" s="43" t="s">
        <v>181</v>
      </c>
      <c r="C33" s="88" t="s">
        <v>182</v>
      </c>
      <c r="D33" s="88"/>
      <c r="E33" s="88"/>
      <c r="F33" s="44" t="s">
        <v>178</v>
      </c>
      <c r="G33" s="44" t="s">
        <v>179</v>
      </c>
      <c r="H33" s="44"/>
      <c r="I33" s="44" t="s">
        <v>180</v>
      </c>
      <c r="J33" s="40"/>
      <c r="K33" s="38"/>
      <c r="L33" s="41"/>
      <c r="M33" s="38"/>
      <c r="N33" s="40"/>
    </row>
    <row r="34" spans="1:27" s="1" customFormat="1" ht="9.75" customHeight="1" x14ac:dyDescent="0.2">
      <c r="A34" s="18"/>
      <c r="B34" s="40"/>
      <c r="C34" s="71" t="s">
        <v>53</v>
      </c>
      <c r="D34" s="71"/>
      <c r="E34" s="71"/>
      <c r="F34" s="38" t="s">
        <v>54</v>
      </c>
      <c r="G34" s="38" t="s">
        <v>183</v>
      </c>
      <c r="H34" s="38"/>
      <c r="I34" s="38" t="s">
        <v>184</v>
      </c>
      <c r="J34" s="41"/>
      <c r="K34" s="38"/>
      <c r="L34" s="41"/>
      <c r="M34" s="38"/>
      <c r="N34" s="42"/>
    </row>
    <row r="35" spans="1:27" s="1" customFormat="1" ht="36" customHeight="1" x14ac:dyDescent="0.2">
      <c r="A35" s="18"/>
      <c r="B35" s="40"/>
      <c r="C35" s="71" t="s">
        <v>57</v>
      </c>
      <c r="D35" s="71"/>
      <c r="E35" s="71"/>
      <c r="F35" s="38" t="s">
        <v>54</v>
      </c>
      <c r="G35" s="38" t="s">
        <v>185</v>
      </c>
      <c r="H35" s="38"/>
      <c r="I35" s="38" t="s">
        <v>186</v>
      </c>
      <c r="J35" s="41"/>
      <c r="K35" s="38"/>
      <c r="L35" s="41"/>
      <c r="M35" s="38"/>
      <c r="N35" s="42"/>
    </row>
    <row r="36" spans="1:27" s="1" customFormat="1" ht="36.75" customHeight="1" x14ac:dyDescent="0.2">
      <c r="A36" s="18"/>
      <c r="B36" s="40"/>
      <c r="C36" s="71" t="s">
        <v>60</v>
      </c>
      <c r="D36" s="71"/>
      <c r="E36" s="71"/>
      <c r="F36" s="38"/>
      <c r="G36" s="38"/>
      <c r="H36" s="38"/>
      <c r="I36" s="38"/>
      <c r="J36" s="41">
        <v>6809.04</v>
      </c>
      <c r="K36" s="38"/>
      <c r="L36" s="41">
        <v>1906.53</v>
      </c>
      <c r="M36" s="38"/>
      <c r="N36" s="42"/>
    </row>
    <row r="37" spans="1:27" s="1" customFormat="1" ht="42.75" customHeight="1" x14ac:dyDescent="0.2">
      <c r="A37" s="18"/>
      <c r="B37" s="40"/>
      <c r="C37" s="71" t="s">
        <v>61</v>
      </c>
      <c r="D37" s="71"/>
      <c r="E37" s="71"/>
      <c r="F37" s="38"/>
      <c r="G37" s="38"/>
      <c r="H37" s="38"/>
      <c r="I37" s="38"/>
      <c r="J37" s="41"/>
      <c r="K37" s="38"/>
      <c r="L37" s="41">
        <v>827.26</v>
      </c>
      <c r="M37" s="38"/>
      <c r="N37" s="42"/>
    </row>
    <row r="38" spans="1:27" s="1" customFormat="1" ht="45" x14ac:dyDescent="0.2">
      <c r="A38" s="18"/>
      <c r="B38" s="40" t="s">
        <v>187</v>
      </c>
      <c r="C38" s="71" t="s">
        <v>188</v>
      </c>
      <c r="D38" s="71"/>
      <c r="E38" s="71"/>
      <c r="F38" s="38" t="s">
        <v>64</v>
      </c>
      <c r="G38" s="38" t="s">
        <v>189</v>
      </c>
      <c r="H38" s="38"/>
      <c r="I38" s="38" t="s">
        <v>189</v>
      </c>
      <c r="J38" s="41"/>
      <c r="K38" s="38"/>
      <c r="L38" s="41">
        <v>1216.07</v>
      </c>
      <c r="M38" s="38"/>
      <c r="N38" s="42"/>
    </row>
    <row r="39" spans="1:27" s="1" customFormat="1" ht="22.5" x14ac:dyDescent="0.2">
      <c r="A39" s="18"/>
      <c r="B39" s="40" t="s">
        <v>190</v>
      </c>
      <c r="C39" s="71" t="s">
        <v>191</v>
      </c>
      <c r="D39" s="71"/>
      <c r="E39" s="71"/>
      <c r="F39" s="38" t="s">
        <v>64</v>
      </c>
      <c r="G39" s="38" t="s">
        <v>192</v>
      </c>
      <c r="H39" s="38"/>
      <c r="I39" s="38" t="s">
        <v>192</v>
      </c>
      <c r="J39" s="41"/>
      <c r="K39" s="38"/>
      <c r="L39" s="41">
        <v>785.9</v>
      </c>
      <c r="M39" s="38"/>
      <c r="N39" s="42"/>
      <c r="V39" s="4" t="s">
        <v>170</v>
      </c>
    </row>
    <row r="40" spans="1:27" s="1" customFormat="1" ht="33.75" x14ac:dyDescent="0.2">
      <c r="A40" s="33"/>
      <c r="B40" s="35"/>
      <c r="C40" s="72" t="s">
        <v>69</v>
      </c>
      <c r="D40" s="72"/>
      <c r="E40" s="72"/>
      <c r="F40" s="33"/>
      <c r="G40" s="33"/>
      <c r="H40" s="33"/>
      <c r="I40" s="33"/>
      <c r="J40" s="36"/>
      <c r="K40" s="33"/>
      <c r="L40" s="36">
        <v>3908.5</v>
      </c>
      <c r="M40" s="38"/>
      <c r="N40" s="37"/>
      <c r="V40" s="4"/>
      <c r="W40" s="5" t="s">
        <v>172</v>
      </c>
    </row>
    <row r="41" spans="1:27" s="1" customFormat="1" ht="12" x14ac:dyDescent="0.2">
      <c r="A41" s="33" t="s">
        <v>49</v>
      </c>
      <c r="B41" s="35" t="s">
        <v>193</v>
      </c>
      <c r="C41" s="72" t="s">
        <v>194</v>
      </c>
      <c r="D41" s="72"/>
      <c r="E41" s="72"/>
      <c r="F41" s="33" t="s">
        <v>195</v>
      </c>
      <c r="G41" s="33"/>
      <c r="H41" s="33"/>
      <c r="I41" s="33" t="s">
        <v>196</v>
      </c>
      <c r="J41" s="36">
        <v>11255</v>
      </c>
      <c r="K41" s="33"/>
      <c r="L41" s="36">
        <v>446.71</v>
      </c>
      <c r="M41" s="33"/>
      <c r="N41" s="37"/>
      <c r="V41" s="4"/>
      <c r="W41" s="5"/>
      <c r="X41" s="2" t="s">
        <v>175</v>
      </c>
    </row>
    <row r="42" spans="1:27" s="1" customFormat="1" ht="12" x14ac:dyDescent="0.2">
      <c r="A42" s="33"/>
      <c r="B42" s="35"/>
      <c r="C42" s="23" t="s">
        <v>197</v>
      </c>
      <c r="D42" s="45"/>
      <c r="E42" s="45"/>
      <c r="F42" s="33"/>
      <c r="G42" s="33"/>
      <c r="H42" s="33"/>
      <c r="I42" s="33"/>
      <c r="J42" s="36"/>
      <c r="K42" s="33"/>
      <c r="L42" s="36"/>
      <c r="M42" s="46"/>
      <c r="N42" s="37"/>
      <c r="V42" s="4"/>
      <c r="W42" s="5"/>
      <c r="Y42" s="2" t="s">
        <v>48</v>
      </c>
    </row>
    <row r="43" spans="1:27" s="1" customFormat="1" ht="12" x14ac:dyDescent="0.2">
      <c r="A43" s="38"/>
      <c r="B43" s="39"/>
      <c r="C43" s="71" t="s">
        <v>198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V43" s="4"/>
      <c r="W43" s="5"/>
      <c r="Y43" s="2" t="s">
        <v>50</v>
      </c>
    </row>
    <row r="44" spans="1:27" s="1" customFormat="1" ht="12" x14ac:dyDescent="0.2">
      <c r="A44" s="33" t="s">
        <v>51</v>
      </c>
      <c r="B44" s="35" t="s">
        <v>199</v>
      </c>
      <c r="C44" s="72" t="s">
        <v>200</v>
      </c>
      <c r="D44" s="72"/>
      <c r="E44" s="72"/>
      <c r="F44" s="33" t="s">
        <v>173</v>
      </c>
      <c r="G44" s="33"/>
      <c r="H44" s="33"/>
      <c r="I44" s="33" t="s">
        <v>201</v>
      </c>
      <c r="J44" s="36"/>
      <c r="K44" s="33"/>
      <c r="L44" s="36"/>
      <c r="M44" s="33"/>
      <c r="N44" s="37"/>
      <c r="V44" s="4"/>
      <c r="W44" s="5"/>
      <c r="Y44" s="2" t="s">
        <v>52</v>
      </c>
    </row>
    <row r="45" spans="1:27" s="1" customFormat="1" ht="12" x14ac:dyDescent="0.2">
      <c r="A45" s="38"/>
      <c r="B45" s="39"/>
      <c r="C45" s="71" t="s">
        <v>202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V45" s="4"/>
      <c r="W45" s="5"/>
      <c r="Y45" s="2" t="s">
        <v>104</v>
      </c>
    </row>
    <row r="46" spans="1:27" s="1" customFormat="1" ht="12" x14ac:dyDescent="0.2">
      <c r="A46" s="18"/>
      <c r="B46" s="40" t="s">
        <v>42</v>
      </c>
      <c r="C46" s="71" t="s">
        <v>48</v>
      </c>
      <c r="D46" s="71"/>
      <c r="E46" s="71"/>
      <c r="F46" s="38"/>
      <c r="G46" s="38"/>
      <c r="H46" s="38"/>
      <c r="I46" s="38"/>
      <c r="J46" s="41">
        <v>588.57000000000005</v>
      </c>
      <c r="K46" s="38"/>
      <c r="L46" s="41">
        <v>64.739999999999995</v>
      </c>
      <c r="M46" s="38"/>
      <c r="N46" s="42"/>
      <c r="V46" s="4"/>
      <c r="W46" s="5"/>
      <c r="Z46" s="6" t="s">
        <v>177</v>
      </c>
    </row>
    <row r="47" spans="1:27" s="1" customFormat="1" ht="12" x14ac:dyDescent="0.2">
      <c r="A47" s="18"/>
      <c r="B47" s="40" t="s">
        <v>75</v>
      </c>
      <c r="C47" s="71" t="s">
        <v>104</v>
      </c>
      <c r="D47" s="71"/>
      <c r="E47" s="71"/>
      <c r="F47" s="38"/>
      <c r="G47" s="38"/>
      <c r="H47" s="38"/>
      <c r="I47" s="38"/>
      <c r="J47" s="41">
        <v>287.47000000000003</v>
      </c>
      <c r="K47" s="38"/>
      <c r="L47" s="41">
        <v>31.62</v>
      </c>
      <c r="M47" s="38"/>
      <c r="N47" s="42"/>
      <c r="V47" s="4"/>
      <c r="W47" s="5"/>
      <c r="Z47" s="6" t="s">
        <v>182</v>
      </c>
    </row>
    <row r="48" spans="1:27" s="1" customFormat="1" ht="12" x14ac:dyDescent="0.2">
      <c r="A48" s="38"/>
      <c r="B48" s="43" t="s">
        <v>176</v>
      </c>
      <c r="C48" s="88" t="s">
        <v>177</v>
      </c>
      <c r="D48" s="88"/>
      <c r="E48" s="88"/>
      <c r="F48" s="44" t="s">
        <v>178</v>
      </c>
      <c r="G48" s="44" t="s">
        <v>179</v>
      </c>
      <c r="H48" s="44"/>
      <c r="I48" s="44" t="s">
        <v>126</v>
      </c>
      <c r="J48" s="40"/>
      <c r="K48" s="38"/>
      <c r="L48" s="41"/>
      <c r="M48" s="38"/>
      <c r="N48" s="40"/>
      <c r="V48" s="4"/>
      <c r="W48" s="5"/>
      <c r="Z48" s="6"/>
      <c r="AA48" s="2" t="s">
        <v>53</v>
      </c>
    </row>
    <row r="49" spans="1:29" s="1" customFormat="1" ht="12" x14ac:dyDescent="0.2">
      <c r="A49" s="18"/>
      <c r="B49" s="40"/>
      <c r="C49" s="71" t="s">
        <v>53</v>
      </c>
      <c r="D49" s="71"/>
      <c r="E49" s="71"/>
      <c r="F49" s="38" t="s">
        <v>54</v>
      </c>
      <c r="G49" s="38" t="s">
        <v>203</v>
      </c>
      <c r="H49" s="38"/>
      <c r="I49" s="38" t="s">
        <v>204</v>
      </c>
      <c r="J49" s="41"/>
      <c r="K49" s="38"/>
      <c r="L49" s="41"/>
      <c r="M49" s="38"/>
      <c r="N49" s="42"/>
      <c r="V49" s="4"/>
      <c r="W49" s="5"/>
      <c r="Z49" s="6"/>
      <c r="AA49" s="2" t="s">
        <v>57</v>
      </c>
    </row>
    <row r="50" spans="1:29" s="1" customFormat="1" ht="12" x14ac:dyDescent="0.2">
      <c r="A50" s="18"/>
      <c r="B50" s="40"/>
      <c r="C50" s="71" t="s">
        <v>60</v>
      </c>
      <c r="D50" s="71"/>
      <c r="E50" s="71"/>
      <c r="F50" s="38"/>
      <c r="G50" s="38"/>
      <c r="H50" s="38"/>
      <c r="I50" s="38"/>
      <c r="J50" s="41">
        <v>876.04</v>
      </c>
      <c r="K50" s="38"/>
      <c r="L50" s="41">
        <v>96.36</v>
      </c>
      <c r="M50" s="38"/>
      <c r="N50" s="42"/>
      <c r="V50" s="4"/>
      <c r="W50" s="5"/>
      <c r="Z50" s="6"/>
      <c r="AB50" s="2" t="s">
        <v>60</v>
      </c>
    </row>
    <row r="51" spans="1:29" s="1" customFormat="1" ht="12" x14ac:dyDescent="0.2">
      <c r="A51" s="18"/>
      <c r="B51" s="40"/>
      <c r="C51" s="71" t="s">
        <v>61</v>
      </c>
      <c r="D51" s="71"/>
      <c r="E51" s="71"/>
      <c r="F51" s="38"/>
      <c r="G51" s="38"/>
      <c r="H51" s="38"/>
      <c r="I51" s="38"/>
      <c r="J51" s="41"/>
      <c r="K51" s="38"/>
      <c r="L51" s="41">
        <v>64.739999999999995</v>
      </c>
      <c r="M51" s="38"/>
      <c r="N51" s="42"/>
      <c r="V51" s="4"/>
      <c r="W51" s="5"/>
      <c r="Z51" s="6"/>
      <c r="AA51" s="2" t="s">
        <v>61</v>
      </c>
    </row>
    <row r="52" spans="1:29" s="1" customFormat="1" ht="45" x14ac:dyDescent="0.2">
      <c r="A52" s="18"/>
      <c r="B52" s="40" t="s">
        <v>187</v>
      </c>
      <c r="C52" s="71" t="s">
        <v>188</v>
      </c>
      <c r="D52" s="71"/>
      <c r="E52" s="71"/>
      <c r="F52" s="38" t="s">
        <v>64</v>
      </c>
      <c r="G52" s="38" t="s">
        <v>189</v>
      </c>
      <c r="H52" s="38"/>
      <c r="I52" s="38" t="s">
        <v>189</v>
      </c>
      <c r="J52" s="41"/>
      <c r="K52" s="38"/>
      <c r="L52" s="41">
        <v>95.17</v>
      </c>
      <c r="M52" s="38"/>
      <c r="N52" s="42"/>
      <c r="V52" s="4"/>
      <c r="W52" s="5"/>
      <c r="Z52" s="6"/>
      <c r="AA52" s="2" t="s">
        <v>188</v>
      </c>
    </row>
    <row r="53" spans="1:29" s="1" customFormat="1" ht="22.5" x14ac:dyDescent="0.2">
      <c r="A53" s="18"/>
      <c r="B53" s="40" t="s">
        <v>190</v>
      </c>
      <c r="C53" s="71" t="s">
        <v>191</v>
      </c>
      <c r="D53" s="71"/>
      <c r="E53" s="71"/>
      <c r="F53" s="38" t="s">
        <v>64</v>
      </c>
      <c r="G53" s="38" t="s">
        <v>192</v>
      </c>
      <c r="H53" s="38"/>
      <c r="I53" s="38" t="s">
        <v>192</v>
      </c>
      <c r="J53" s="41"/>
      <c r="K53" s="38"/>
      <c r="L53" s="41">
        <v>61.5</v>
      </c>
      <c r="M53" s="38"/>
      <c r="N53" s="42"/>
      <c r="V53" s="4"/>
      <c r="W53" s="5"/>
      <c r="Z53" s="6"/>
      <c r="AA53" s="2" t="s">
        <v>191</v>
      </c>
    </row>
    <row r="54" spans="1:29" s="1" customFormat="1" ht="12" x14ac:dyDescent="0.2">
      <c r="A54" s="33"/>
      <c r="B54" s="35"/>
      <c r="C54" s="72" t="s">
        <v>69</v>
      </c>
      <c r="D54" s="72"/>
      <c r="E54" s="72"/>
      <c r="F54" s="33"/>
      <c r="G54" s="33"/>
      <c r="H54" s="33"/>
      <c r="I54" s="33"/>
      <c r="J54" s="36"/>
      <c r="K54" s="33"/>
      <c r="L54" s="36">
        <v>253.03</v>
      </c>
      <c r="M54" s="38"/>
      <c r="N54" s="37"/>
      <c r="V54" s="4"/>
      <c r="W54" s="5"/>
      <c r="Z54" s="6"/>
      <c r="AC54" s="5" t="s">
        <v>69</v>
      </c>
    </row>
    <row r="55" spans="1:29" s="1" customFormat="1" ht="33.75" x14ac:dyDescent="0.2">
      <c r="A55" s="33" t="s">
        <v>75</v>
      </c>
      <c r="B55" s="35" t="s">
        <v>205</v>
      </c>
      <c r="C55" s="72" t="s">
        <v>206</v>
      </c>
      <c r="D55" s="72"/>
      <c r="E55" s="72"/>
      <c r="F55" s="33" t="s">
        <v>178</v>
      </c>
      <c r="G55" s="33"/>
      <c r="H55" s="33"/>
      <c r="I55" s="33" t="s">
        <v>207</v>
      </c>
      <c r="J55" s="36">
        <v>164.86</v>
      </c>
      <c r="K55" s="33"/>
      <c r="L55" s="36">
        <v>131.88999999999999</v>
      </c>
      <c r="M55" s="33"/>
      <c r="N55" s="37"/>
      <c r="V55" s="4"/>
      <c r="W55" s="5" t="s">
        <v>194</v>
      </c>
      <c r="Z55" s="6"/>
      <c r="AC55" s="5"/>
    </row>
    <row r="56" spans="1:29" s="1" customFormat="1" ht="12" x14ac:dyDescent="0.2">
      <c r="A56" s="33"/>
      <c r="B56" s="35"/>
      <c r="C56" s="23" t="s">
        <v>197</v>
      </c>
      <c r="D56" s="45"/>
      <c r="E56" s="45"/>
      <c r="F56" s="33"/>
      <c r="G56" s="33"/>
      <c r="H56" s="33"/>
      <c r="I56" s="33"/>
      <c r="J56" s="36"/>
      <c r="K56" s="33"/>
      <c r="L56" s="36"/>
      <c r="M56" s="46"/>
      <c r="N56" s="37"/>
      <c r="V56" s="4"/>
      <c r="W56" s="5"/>
      <c r="Z56" s="6"/>
      <c r="AC56" s="5"/>
    </row>
    <row r="57" spans="1:29" s="1" customFormat="1" ht="12" x14ac:dyDescent="0.2">
      <c r="A57" s="38"/>
      <c r="B57" s="39"/>
      <c r="C57" s="71" t="s">
        <v>208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V57" s="4"/>
      <c r="W57" s="5"/>
      <c r="X57" s="2" t="s">
        <v>198</v>
      </c>
      <c r="Z57" s="6"/>
      <c r="AC57" s="5"/>
    </row>
    <row r="58" spans="1:29" s="1" customFormat="1" ht="33.75" x14ac:dyDescent="0.2">
      <c r="A58" s="33" t="s">
        <v>85</v>
      </c>
      <c r="B58" s="35" t="s">
        <v>209</v>
      </c>
      <c r="C58" s="72" t="s">
        <v>210</v>
      </c>
      <c r="D58" s="72"/>
      <c r="E58" s="72"/>
      <c r="F58" s="33" t="s">
        <v>178</v>
      </c>
      <c r="G58" s="33"/>
      <c r="H58" s="33"/>
      <c r="I58" s="33" t="s">
        <v>42</v>
      </c>
      <c r="J58" s="36">
        <v>300.57</v>
      </c>
      <c r="K58" s="33"/>
      <c r="L58" s="36">
        <v>300.57</v>
      </c>
      <c r="M58" s="33"/>
      <c r="N58" s="37"/>
      <c r="V58" s="4"/>
      <c r="W58" s="5" t="s">
        <v>200</v>
      </c>
      <c r="Z58" s="6"/>
      <c r="AC58" s="5"/>
    </row>
    <row r="59" spans="1:29" s="1" customFormat="1" ht="12" x14ac:dyDescent="0.2">
      <c r="A59" s="33"/>
      <c r="B59" s="35"/>
      <c r="C59" s="23" t="s">
        <v>197</v>
      </c>
      <c r="D59" s="45"/>
      <c r="E59" s="45"/>
      <c r="F59" s="33"/>
      <c r="G59" s="33"/>
      <c r="H59" s="33"/>
      <c r="I59" s="33"/>
      <c r="J59" s="36"/>
      <c r="K59" s="33"/>
      <c r="L59" s="36"/>
      <c r="M59" s="46"/>
      <c r="N59" s="37"/>
      <c r="V59" s="4"/>
      <c r="W59" s="5"/>
      <c r="X59" s="2" t="s">
        <v>202</v>
      </c>
      <c r="Z59" s="6"/>
      <c r="AC59" s="5"/>
    </row>
    <row r="60" spans="1:29" s="1" customFormat="1" ht="12" x14ac:dyDescent="0.2">
      <c r="A60" s="38"/>
      <c r="B60" s="39"/>
      <c r="C60" s="71" t="s">
        <v>211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V60" s="4"/>
      <c r="W60" s="5"/>
      <c r="Y60" s="2" t="s">
        <v>48</v>
      </c>
      <c r="Z60" s="6"/>
      <c r="AC60" s="5"/>
    </row>
    <row r="61" spans="1:29" s="1" customFormat="1" ht="12" x14ac:dyDescent="0.2">
      <c r="A61" s="33" t="s">
        <v>88</v>
      </c>
      <c r="B61" s="35" t="s">
        <v>212</v>
      </c>
      <c r="C61" s="72" t="s">
        <v>213</v>
      </c>
      <c r="D61" s="72"/>
      <c r="E61" s="72"/>
      <c r="F61" s="33" t="s">
        <v>178</v>
      </c>
      <c r="G61" s="33"/>
      <c r="H61" s="33"/>
      <c r="I61" s="33" t="s">
        <v>214</v>
      </c>
      <c r="J61" s="36">
        <v>104</v>
      </c>
      <c r="K61" s="33"/>
      <c r="L61" s="36">
        <v>72.8</v>
      </c>
      <c r="M61" s="33"/>
      <c r="N61" s="37"/>
      <c r="V61" s="4"/>
      <c r="W61" s="5"/>
      <c r="Y61" s="2" t="s">
        <v>104</v>
      </c>
      <c r="Z61" s="6"/>
      <c r="AC61" s="5"/>
    </row>
    <row r="62" spans="1:29" s="1" customFormat="1" ht="12" x14ac:dyDescent="0.2">
      <c r="A62" s="33"/>
      <c r="B62" s="35"/>
      <c r="C62" s="23" t="s">
        <v>197</v>
      </c>
      <c r="D62" s="45"/>
      <c r="E62" s="45"/>
      <c r="F62" s="33"/>
      <c r="G62" s="33"/>
      <c r="H62" s="33"/>
      <c r="I62" s="33"/>
      <c r="J62" s="36"/>
      <c r="K62" s="33"/>
      <c r="L62" s="36"/>
      <c r="M62" s="46"/>
      <c r="N62" s="37"/>
      <c r="V62" s="4"/>
      <c r="W62" s="5"/>
      <c r="Z62" s="6" t="s">
        <v>177</v>
      </c>
      <c r="AC62" s="5"/>
    </row>
    <row r="63" spans="1:29" s="1" customFormat="1" ht="12" x14ac:dyDescent="0.2">
      <c r="A63" s="38"/>
      <c r="B63" s="39"/>
      <c r="C63" s="71" t="s">
        <v>215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V63" s="4"/>
      <c r="W63" s="5"/>
      <c r="Z63" s="6"/>
      <c r="AA63" s="2" t="s">
        <v>53</v>
      </c>
      <c r="AC63" s="5"/>
    </row>
    <row r="64" spans="1:29" s="1" customFormat="1" ht="12" x14ac:dyDescent="0.2">
      <c r="A64" s="89" t="s">
        <v>216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V64" s="4"/>
      <c r="W64" s="5"/>
      <c r="Z64" s="6"/>
      <c r="AB64" s="2" t="s">
        <v>60</v>
      </c>
      <c r="AC64" s="5"/>
    </row>
    <row r="65" spans="1:30" s="1" customFormat="1" ht="12" x14ac:dyDescent="0.2">
      <c r="A65" s="33" t="s">
        <v>89</v>
      </c>
      <c r="B65" s="35" t="s">
        <v>217</v>
      </c>
      <c r="C65" s="72" t="s">
        <v>218</v>
      </c>
      <c r="D65" s="72"/>
      <c r="E65" s="72"/>
      <c r="F65" s="33" t="s">
        <v>178</v>
      </c>
      <c r="G65" s="33"/>
      <c r="H65" s="33"/>
      <c r="I65" s="33" t="s">
        <v>219</v>
      </c>
      <c r="J65" s="36">
        <v>43.06</v>
      </c>
      <c r="K65" s="33"/>
      <c r="L65" s="36">
        <v>396.15</v>
      </c>
      <c r="M65" s="33"/>
      <c r="N65" s="37"/>
      <c r="V65" s="4"/>
      <c r="W65" s="5"/>
      <c r="Z65" s="6"/>
      <c r="AA65" s="2" t="s">
        <v>61</v>
      </c>
      <c r="AC65" s="5"/>
    </row>
    <row r="66" spans="1:30" s="1" customFormat="1" ht="12" x14ac:dyDescent="0.2">
      <c r="A66" s="33"/>
      <c r="B66" s="35"/>
      <c r="C66" s="23" t="s">
        <v>197</v>
      </c>
      <c r="D66" s="45"/>
      <c r="E66" s="45"/>
      <c r="F66" s="33"/>
      <c r="G66" s="33"/>
      <c r="H66" s="33"/>
      <c r="I66" s="33"/>
      <c r="J66" s="36"/>
      <c r="K66" s="33"/>
      <c r="L66" s="36"/>
      <c r="M66" s="46"/>
      <c r="N66" s="37"/>
      <c r="V66" s="4"/>
      <c r="W66" s="5"/>
      <c r="Z66" s="6"/>
      <c r="AA66" s="2" t="s">
        <v>188</v>
      </c>
      <c r="AC66" s="5"/>
    </row>
    <row r="67" spans="1:30" s="1" customFormat="1" ht="12" x14ac:dyDescent="0.2">
      <c r="A67" s="38"/>
      <c r="B67" s="39"/>
      <c r="C67" s="71" t="s">
        <v>220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V67" s="4"/>
      <c r="W67" s="5"/>
      <c r="Z67" s="6"/>
      <c r="AA67" s="2" t="s">
        <v>191</v>
      </c>
      <c r="AC67" s="5"/>
    </row>
    <row r="68" spans="1:30" s="1" customFormat="1" ht="12" x14ac:dyDescent="0.2">
      <c r="A68" s="89" t="s">
        <v>221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V68" s="4"/>
      <c r="W68" s="5"/>
      <c r="Z68" s="6"/>
      <c r="AC68" s="5" t="s">
        <v>69</v>
      </c>
    </row>
    <row r="69" spans="1:30" s="1" customFormat="1" ht="45" x14ac:dyDescent="0.2">
      <c r="A69" s="33" t="s">
        <v>98</v>
      </c>
      <c r="B69" s="35" t="s">
        <v>222</v>
      </c>
      <c r="C69" s="72" t="s">
        <v>223</v>
      </c>
      <c r="D69" s="72"/>
      <c r="E69" s="72"/>
      <c r="F69" s="33" t="s">
        <v>173</v>
      </c>
      <c r="G69" s="33"/>
      <c r="H69" s="33"/>
      <c r="I69" s="33" t="s">
        <v>201</v>
      </c>
      <c r="J69" s="36"/>
      <c r="K69" s="33"/>
      <c r="L69" s="36"/>
      <c r="M69" s="33"/>
      <c r="N69" s="37"/>
      <c r="V69" s="4"/>
      <c r="W69" s="5" t="s">
        <v>206</v>
      </c>
      <c r="Z69" s="6"/>
      <c r="AC69" s="5"/>
    </row>
    <row r="70" spans="1:30" s="1" customFormat="1" ht="12" x14ac:dyDescent="0.2">
      <c r="A70" s="18"/>
      <c r="B70" s="40" t="s">
        <v>42</v>
      </c>
      <c r="C70" s="71" t="s">
        <v>48</v>
      </c>
      <c r="D70" s="71"/>
      <c r="E70" s="71"/>
      <c r="F70" s="38"/>
      <c r="G70" s="38"/>
      <c r="H70" s="38"/>
      <c r="I70" s="38"/>
      <c r="J70" s="41">
        <v>174.99</v>
      </c>
      <c r="K70" s="38"/>
      <c r="L70" s="41">
        <v>19.25</v>
      </c>
      <c r="M70" s="38"/>
      <c r="N70" s="42"/>
      <c r="V70" s="4"/>
      <c r="W70" s="5"/>
      <c r="Z70" s="6"/>
      <c r="AC70" s="5"/>
    </row>
    <row r="71" spans="1:30" s="1" customFormat="1" ht="12" x14ac:dyDescent="0.2">
      <c r="A71" s="18"/>
      <c r="B71" s="40" t="s">
        <v>49</v>
      </c>
      <c r="C71" s="71" t="s">
        <v>50</v>
      </c>
      <c r="D71" s="71"/>
      <c r="E71" s="71"/>
      <c r="F71" s="38"/>
      <c r="G71" s="38"/>
      <c r="H71" s="38"/>
      <c r="I71" s="38"/>
      <c r="J71" s="41">
        <v>848.48</v>
      </c>
      <c r="K71" s="38"/>
      <c r="L71" s="41">
        <v>93.33</v>
      </c>
      <c r="M71" s="38"/>
      <c r="N71" s="42"/>
      <c r="V71" s="4"/>
      <c r="W71" s="5"/>
      <c r="X71" s="2" t="s">
        <v>208</v>
      </c>
      <c r="Z71" s="6"/>
      <c r="AC71" s="5"/>
    </row>
    <row r="72" spans="1:30" s="1" customFormat="1" ht="45" x14ac:dyDescent="0.2">
      <c r="A72" s="18"/>
      <c r="B72" s="40" t="s">
        <v>51</v>
      </c>
      <c r="C72" s="71" t="s">
        <v>52</v>
      </c>
      <c r="D72" s="71"/>
      <c r="E72" s="71"/>
      <c r="F72" s="38"/>
      <c r="G72" s="38"/>
      <c r="H72" s="38"/>
      <c r="I72" s="38"/>
      <c r="J72" s="41">
        <v>105.24</v>
      </c>
      <c r="K72" s="38"/>
      <c r="L72" s="41">
        <v>11.58</v>
      </c>
      <c r="M72" s="38"/>
      <c r="N72" s="42"/>
      <c r="V72" s="4"/>
      <c r="W72" s="5" t="s">
        <v>210</v>
      </c>
      <c r="Z72" s="6"/>
      <c r="AC72" s="5"/>
    </row>
    <row r="73" spans="1:30" s="1" customFormat="1" ht="12" x14ac:dyDescent="0.2">
      <c r="A73" s="18"/>
      <c r="B73" s="40"/>
      <c r="C73" s="71" t="s">
        <v>53</v>
      </c>
      <c r="D73" s="71"/>
      <c r="E73" s="71"/>
      <c r="F73" s="38" t="s">
        <v>54</v>
      </c>
      <c r="G73" s="38" t="s">
        <v>224</v>
      </c>
      <c r="H73" s="38"/>
      <c r="I73" s="38" t="s">
        <v>225</v>
      </c>
      <c r="J73" s="41"/>
      <c r="K73" s="38"/>
      <c r="L73" s="41"/>
      <c r="M73" s="38"/>
      <c r="N73" s="42"/>
      <c r="V73" s="4"/>
      <c r="W73" s="5"/>
      <c r="Z73" s="6"/>
      <c r="AC73" s="5"/>
    </row>
    <row r="74" spans="1:30" s="1" customFormat="1" ht="12" x14ac:dyDescent="0.2">
      <c r="A74" s="18"/>
      <c r="B74" s="40"/>
      <c r="C74" s="71" t="s">
        <v>57</v>
      </c>
      <c r="D74" s="71"/>
      <c r="E74" s="71"/>
      <c r="F74" s="38" t="s">
        <v>54</v>
      </c>
      <c r="G74" s="38" t="s">
        <v>226</v>
      </c>
      <c r="H74" s="38"/>
      <c r="I74" s="38" t="s">
        <v>227</v>
      </c>
      <c r="J74" s="41"/>
      <c r="K74" s="38"/>
      <c r="L74" s="41"/>
      <c r="M74" s="38"/>
      <c r="N74" s="42"/>
      <c r="V74" s="4"/>
      <c r="W74" s="5"/>
      <c r="X74" s="2" t="s">
        <v>211</v>
      </c>
      <c r="Z74" s="6"/>
      <c r="AC74" s="5"/>
    </row>
    <row r="75" spans="1:30" s="1" customFormat="1" ht="67.5" x14ac:dyDescent="0.2">
      <c r="A75" s="18"/>
      <c r="B75" s="40"/>
      <c r="C75" s="71" t="s">
        <v>60</v>
      </c>
      <c r="D75" s="71"/>
      <c r="E75" s="71"/>
      <c r="F75" s="38"/>
      <c r="G75" s="38"/>
      <c r="H75" s="38"/>
      <c r="I75" s="38"/>
      <c r="J75" s="41">
        <v>1023.47</v>
      </c>
      <c r="K75" s="38"/>
      <c r="L75" s="41">
        <v>112.58</v>
      </c>
      <c r="M75" s="38"/>
      <c r="N75" s="42"/>
      <c r="V75" s="4"/>
      <c r="W75" s="5" t="s">
        <v>213</v>
      </c>
      <c r="Z75" s="6"/>
      <c r="AC75" s="5"/>
    </row>
    <row r="76" spans="1:30" s="1" customFormat="1" ht="12" x14ac:dyDescent="0.2">
      <c r="A76" s="18"/>
      <c r="B76" s="40"/>
      <c r="C76" s="71" t="s">
        <v>61</v>
      </c>
      <c r="D76" s="71"/>
      <c r="E76" s="71"/>
      <c r="F76" s="38"/>
      <c r="G76" s="38"/>
      <c r="H76" s="38"/>
      <c r="I76" s="38"/>
      <c r="J76" s="41"/>
      <c r="K76" s="38"/>
      <c r="L76" s="41">
        <v>30.83</v>
      </c>
      <c r="M76" s="38"/>
      <c r="N76" s="42"/>
      <c r="V76" s="4"/>
      <c r="W76" s="5"/>
      <c r="Z76" s="6"/>
      <c r="AC76" s="5"/>
    </row>
    <row r="77" spans="1:30" s="1" customFormat="1" ht="45" x14ac:dyDescent="0.2">
      <c r="A77" s="18"/>
      <c r="B77" s="40" t="s">
        <v>187</v>
      </c>
      <c r="C77" s="71" t="s">
        <v>188</v>
      </c>
      <c r="D77" s="71"/>
      <c r="E77" s="71"/>
      <c r="F77" s="38" t="s">
        <v>64</v>
      </c>
      <c r="G77" s="38" t="s">
        <v>189</v>
      </c>
      <c r="H77" s="38"/>
      <c r="I77" s="38" t="s">
        <v>189</v>
      </c>
      <c r="J77" s="41"/>
      <c r="K77" s="38"/>
      <c r="L77" s="41">
        <v>45.32</v>
      </c>
      <c r="M77" s="38"/>
      <c r="N77" s="42"/>
      <c r="V77" s="4"/>
      <c r="W77" s="5"/>
      <c r="X77" s="2" t="s">
        <v>215</v>
      </c>
      <c r="Z77" s="6"/>
      <c r="AC77" s="5"/>
    </row>
    <row r="78" spans="1:30" s="1" customFormat="1" ht="22.5" x14ac:dyDescent="0.2">
      <c r="A78" s="18"/>
      <c r="B78" s="40" t="s">
        <v>190</v>
      </c>
      <c r="C78" s="71" t="s">
        <v>191</v>
      </c>
      <c r="D78" s="71"/>
      <c r="E78" s="71"/>
      <c r="F78" s="38" t="s">
        <v>64</v>
      </c>
      <c r="G78" s="38" t="s">
        <v>192</v>
      </c>
      <c r="H78" s="38"/>
      <c r="I78" s="38" t="s">
        <v>192</v>
      </c>
      <c r="J78" s="41"/>
      <c r="K78" s="38"/>
      <c r="L78" s="41">
        <v>29.29</v>
      </c>
      <c r="M78" s="38"/>
      <c r="N78" s="42"/>
      <c r="V78" s="4"/>
      <c r="W78" s="5"/>
      <c r="Z78" s="6"/>
      <c r="AC78" s="5"/>
      <c r="AD78" s="5" t="s">
        <v>216</v>
      </c>
    </row>
    <row r="79" spans="1:30" s="1" customFormat="1" ht="22.5" x14ac:dyDescent="0.2">
      <c r="A79" s="33"/>
      <c r="B79" s="35"/>
      <c r="C79" s="72" t="s">
        <v>69</v>
      </c>
      <c r="D79" s="72"/>
      <c r="E79" s="72"/>
      <c r="F79" s="33"/>
      <c r="G79" s="33"/>
      <c r="H79" s="33"/>
      <c r="I79" s="33"/>
      <c r="J79" s="36"/>
      <c r="K79" s="33"/>
      <c r="L79" s="36">
        <v>187.19</v>
      </c>
      <c r="M79" s="38"/>
      <c r="N79" s="37"/>
      <c r="V79" s="4"/>
      <c r="W79" s="5" t="s">
        <v>218</v>
      </c>
      <c r="Z79" s="6"/>
      <c r="AC79" s="5"/>
      <c r="AD79" s="5"/>
    </row>
    <row r="80" spans="1:30" s="1" customFormat="1" ht="12" x14ac:dyDescent="0.2">
      <c r="A80" s="33" t="s">
        <v>115</v>
      </c>
      <c r="B80" s="35" t="s">
        <v>171</v>
      </c>
      <c r="C80" s="72" t="s">
        <v>228</v>
      </c>
      <c r="D80" s="72"/>
      <c r="E80" s="72"/>
      <c r="F80" s="33" t="s">
        <v>173</v>
      </c>
      <c r="G80" s="33"/>
      <c r="H80" s="33"/>
      <c r="I80" s="33" t="s">
        <v>174</v>
      </c>
      <c r="J80" s="36"/>
      <c r="K80" s="33"/>
      <c r="L80" s="36"/>
      <c r="M80" s="33"/>
      <c r="N80" s="37"/>
      <c r="V80" s="4"/>
      <c r="W80" s="5"/>
      <c r="Z80" s="6"/>
      <c r="AC80" s="5"/>
      <c r="AD80" s="5"/>
    </row>
    <row r="81" spans="1:31" s="1" customFormat="1" ht="12" x14ac:dyDescent="0.2">
      <c r="A81" s="29"/>
      <c r="B81" s="40" t="s">
        <v>229</v>
      </c>
      <c r="C81" s="71" t="s">
        <v>230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V81" s="4"/>
      <c r="W81" s="5"/>
      <c r="X81" s="2" t="s">
        <v>220</v>
      </c>
      <c r="Z81" s="6"/>
      <c r="AC81" s="5"/>
      <c r="AD81" s="5"/>
    </row>
    <row r="82" spans="1:31" s="1" customFormat="1" ht="12" x14ac:dyDescent="0.2">
      <c r="A82" s="18"/>
      <c r="B82" s="40" t="s">
        <v>42</v>
      </c>
      <c r="C82" s="71" t="s">
        <v>48</v>
      </c>
      <c r="D82" s="71"/>
      <c r="E82" s="71"/>
      <c r="F82" s="38"/>
      <c r="G82" s="38"/>
      <c r="H82" s="38"/>
      <c r="I82" s="38"/>
      <c r="J82" s="41">
        <v>2729.6</v>
      </c>
      <c r="K82" s="38" t="s">
        <v>214</v>
      </c>
      <c r="L82" s="41">
        <v>535</v>
      </c>
      <c r="M82" s="38"/>
      <c r="N82" s="42"/>
      <c r="V82" s="4"/>
      <c r="W82" s="5"/>
      <c r="Z82" s="6"/>
      <c r="AC82" s="5"/>
      <c r="AD82" s="5" t="s">
        <v>221</v>
      </c>
    </row>
    <row r="83" spans="1:31" s="1" customFormat="1" ht="12" x14ac:dyDescent="0.2">
      <c r="A83" s="18"/>
      <c r="B83" s="40" t="s">
        <v>49</v>
      </c>
      <c r="C83" s="71" t="s">
        <v>50</v>
      </c>
      <c r="D83" s="71"/>
      <c r="E83" s="71"/>
      <c r="F83" s="38"/>
      <c r="G83" s="38"/>
      <c r="H83" s="38"/>
      <c r="I83" s="38"/>
      <c r="J83" s="41">
        <v>2371.9699999999998</v>
      </c>
      <c r="K83" s="38" t="s">
        <v>214</v>
      </c>
      <c r="L83" s="41">
        <v>464.91</v>
      </c>
      <c r="M83" s="38"/>
      <c r="N83" s="42"/>
      <c r="V83" s="4"/>
      <c r="W83" s="5" t="s">
        <v>223</v>
      </c>
      <c r="Z83" s="6"/>
      <c r="AC83" s="5"/>
      <c r="AD83" s="5"/>
    </row>
    <row r="84" spans="1:31" s="1" customFormat="1" ht="12" x14ac:dyDescent="0.2">
      <c r="A84" s="18"/>
      <c r="B84" s="40" t="s">
        <v>51</v>
      </c>
      <c r="C84" s="71" t="s">
        <v>52</v>
      </c>
      <c r="D84" s="71"/>
      <c r="E84" s="71"/>
      <c r="F84" s="38"/>
      <c r="G84" s="38"/>
      <c r="H84" s="38"/>
      <c r="I84" s="38"/>
      <c r="J84" s="41">
        <v>224.9</v>
      </c>
      <c r="K84" s="38" t="s">
        <v>214</v>
      </c>
      <c r="L84" s="41">
        <v>44.08</v>
      </c>
      <c r="M84" s="38"/>
      <c r="N84" s="42"/>
      <c r="V84" s="4"/>
      <c r="W84" s="5"/>
      <c r="Y84" s="2" t="s">
        <v>48</v>
      </c>
      <c r="Z84" s="6"/>
      <c r="AC84" s="5"/>
      <c r="AD84" s="5"/>
    </row>
    <row r="85" spans="1:31" s="1" customFormat="1" ht="12" x14ac:dyDescent="0.2">
      <c r="A85" s="18"/>
      <c r="B85" s="40" t="s">
        <v>75</v>
      </c>
      <c r="C85" s="71" t="s">
        <v>104</v>
      </c>
      <c r="D85" s="71"/>
      <c r="E85" s="71"/>
      <c r="F85" s="38"/>
      <c r="G85" s="38"/>
      <c r="H85" s="38"/>
      <c r="I85" s="38"/>
      <c r="J85" s="41">
        <v>1707.47</v>
      </c>
      <c r="K85" s="38" t="s">
        <v>231</v>
      </c>
      <c r="L85" s="41">
        <v>0</v>
      </c>
      <c r="M85" s="38"/>
      <c r="N85" s="42"/>
      <c r="V85" s="4"/>
      <c r="W85" s="5"/>
      <c r="Y85" s="2" t="s">
        <v>50</v>
      </c>
      <c r="Z85" s="6"/>
      <c r="AC85" s="5"/>
      <c r="AD85" s="5"/>
    </row>
    <row r="86" spans="1:31" s="1" customFormat="1" ht="12" x14ac:dyDescent="0.2">
      <c r="A86" s="38"/>
      <c r="B86" s="43" t="s">
        <v>176</v>
      </c>
      <c r="C86" s="88" t="s">
        <v>177</v>
      </c>
      <c r="D86" s="88"/>
      <c r="E86" s="88"/>
      <c r="F86" s="44" t="s">
        <v>178</v>
      </c>
      <c r="G86" s="44" t="s">
        <v>179</v>
      </c>
      <c r="H86" s="44" t="s">
        <v>231</v>
      </c>
      <c r="I86" s="44" t="s">
        <v>231</v>
      </c>
      <c r="J86" s="40"/>
      <c r="K86" s="38"/>
      <c r="L86" s="41"/>
      <c r="M86" s="38"/>
      <c r="N86" s="40"/>
      <c r="V86" s="4"/>
      <c r="W86" s="5"/>
      <c r="Y86" s="2" t="s">
        <v>52</v>
      </c>
      <c r="Z86" s="6"/>
      <c r="AC86" s="5"/>
      <c r="AD86" s="5"/>
    </row>
    <row r="87" spans="1:31" s="1" customFormat="1" ht="12" x14ac:dyDescent="0.2">
      <c r="A87" s="38"/>
      <c r="B87" s="43" t="s">
        <v>181</v>
      </c>
      <c r="C87" s="88" t="s">
        <v>182</v>
      </c>
      <c r="D87" s="88"/>
      <c r="E87" s="88"/>
      <c r="F87" s="44" t="s">
        <v>178</v>
      </c>
      <c r="G87" s="44" t="s">
        <v>179</v>
      </c>
      <c r="H87" s="44" t="s">
        <v>231</v>
      </c>
      <c r="I87" s="44" t="s">
        <v>231</v>
      </c>
      <c r="J87" s="40"/>
      <c r="K87" s="38"/>
      <c r="L87" s="41"/>
      <c r="M87" s="38"/>
      <c r="N87" s="40"/>
      <c r="V87" s="4"/>
      <c r="W87" s="5"/>
      <c r="Z87" s="6"/>
      <c r="AA87" s="2" t="s">
        <v>53</v>
      </c>
      <c r="AC87" s="5"/>
      <c r="AD87" s="5"/>
    </row>
    <row r="88" spans="1:31" s="1" customFormat="1" ht="12" x14ac:dyDescent="0.2">
      <c r="A88" s="18"/>
      <c r="B88" s="40"/>
      <c r="C88" s="71" t="s">
        <v>53</v>
      </c>
      <c r="D88" s="71"/>
      <c r="E88" s="71"/>
      <c r="F88" s="38" t="s">
        <v>54</v>
      </c>
      <c r="G88" s="38" t="s">
        <v>183</v>
      </c>
      <c r="H88" s="38" t="s">
        <v>214</v>
      </c>
      <c r="I88" s="38" t="s">
        <v>232</v>
      </c>
      <c r="J88" s="41"/>
      <c r="K88" s="38"/>
      <c r="L88" s="41"/>
      <c r="M88" s="38"/>
      <c r="N88" s="42"/>
      <c r="V88" s="4"/>
      <c r="W88" s="5"/>
      <c r="Z88" s="6"/>
      <c r="AA88" s="2" t="s">
        <v>57</v>
      </c>
      <c r="AC88" s="5"/>
      <c r="AD88" s="5"/>
    </row>
    <row r="89" spans="1:31" s="1" customFormat="1" ht="12" x14ac:dyDescent="0.2">
      <c r="A89" s="18"/>
      <c r="B89" s="40"/>
      <c r="C89" s="71" t="s">
        <v>57</v>
      </c>
      <c r="D89" s="71"/>
      <c r="E89" s="71"/>
      <c r="F89" s="38" t="s">
        <v>54</v>
      </c>
      <c r="G89" s="38" t="s">
        <v>185</v>
      </c>
      <c r="H89" s="38" t="s">
        <v>214</v>
      </c>
      <c r="I89" s="38" t="s">
        <v>233</v>
      </c>
      <c r="J89" s="41"/>
      <c r="K89" s="38"/>
      <c r="L89" s="41"/>
      <c r="M89" s="38"/>
      <c r="N89" s="42"/>
      <c r="V89" s="4"/>
      <c r="W89" s="5"/>
      <c r="Z89" s="6"/>
      <c r="AB89" s="2" t="s">
        <v>60</v>
      </c>
      <c r="AC89" s="5"/>
      <c r="AD89" s="5"/>
    </row>
    <row r="90" spans="1:31" s="1" customFormat="1" ht="12" x14ac:dyDescent="0.2">
      <c r="A90" s="18"/>
      <c r="B90" s="40"/>
      <c r="C90" s="71" t="s">
        <v>60</v>
      </c>
      <c r="D90" s="71"/>
      <c r="E90" s="71"/>
      <c r="F90" s="38"/>
      <c r="G90" s="38"/>
      <c r="H90" s="38"/>
      <c r="I90" s="38"/>
      <c r="J90" s="41">
        <v>6809.04</v>
      </c>
      <c r="K90" s="38"/>
      <c r="L90" s="41">
        <v>999.91</v>
      </c>
      <c r="M90" s="38"/>
      <c r="N90" s="42"/>
      <c r="V90" s="4"/>
      <c r="W90" s="5"/>
      <c r="Z90" s="6"/>
      <c r="AA90" s="2" t="s">
        <v>61</v>
      </c>
      <c r="AC90" s="5"/>
      <c r="AD90" s="5"/>
    </row>
    <row r="91" spans="1:31" s="1" customFormat="1" ht="12" x14ac:dyDescent="0.2">
      <c r="A91" s="18"/>
      <c r="B91" s="40"/>
      <c r="C91" s="71" t="s">
        <v>61</v>
      </c>
      <c r="D91" s="71"/>
      <c r="E91" s="71"/>
      <c r="F91" s="38"/>
      <c r="G91" s="38"/>
      <c r="H91" s="38"/>
      <c r="I91" s="38"/>
      <c r="J91" s="41"/>
      <c r="K91" s="38"/>
      <c r="L91" s="41">
        <v>579.08000000000004</v>
      </c>
      <c r="M91" s="38"/>
      <c r="N91" s="42"/>
      <c r="V91" s="4"/>
      <c r="W91" s="5"/>
      <c r="Z91" s="6"/>
      <c r="AA91" s="2" t="s">
        <v>188</v>
      </c>
      <c r="AC91" s="5"/>
      <c r="AD91" s="5"/>
    </row>
    <row r="92" spans="1:31" s="1" customFormat="1" ht="45" x14ac:dyDescent="0.2">
      <c r="A92" s="18"/>
      <c r="B92" s="40" t="s">
        <v>187</v>
      </c>
      <c r="C92" s="71" t="s">
        <v>188</v>
      </c>
      <c r="D92" s="71"/>
      <c r="E92" s="71"/>
      <c r="F92" s="38" t="s">
        <v>64</v>
      </c>
      <c r="G92" s="38" t="s">
        <v>189</v>
      </c>
      <c r="H92" s="38"/>
      <c r="I92" s="38" t="s">
        <v>189</v>
      </c>
      <c r="J92" s="41"/>
      <c r="K92" s="38"/>
      <c r="L92" s="41">
        <v>851.25</v>
      </c>
      <c r="M92" s="38"/>
      <c r="N92" s="42"/>
      <c r="V92" s="4"/>
      <c r="W92" s="5"/>
      <c r="Z92" s="6"/>
      <c r="AA92" s="2" t="s">
        <v>191</v>
      </c>
      <c r="AC92" s="5"/>
      <c r="AD92" s="5"/>
    </row>
    <row r="93" spans="1:31" s="1" customFormat="1" ht="22.5" x14ac:dyDescent="0.2">
      <c r="A93" s="18"/>
      <c r="B93" s="40" t="s">
        <v>190</v>
      </c>
      <c r="C93" s="71" t="s">
        <v>191</v>
      </c>
      <c r="D93" s="71"/>
      <c r="E93" s="71"/>
      <c r="F93" s="38" t="s">
        <v>64</v>
      </c>
      <c r="G93" s="38" t="s">
        <v>192</v>
      </c>
      <c r="H93" s="38"/>
      <c r="I93" s="38" t="s">
        <v>192</v>
      </c>
      <c r="J93" s="41"/>
      <c r="K93" s="38"/>
      <c r="L93" s="41">
        <v>550.13</v>
      </c>
      <c r="M93" s="38"/>
      <c r="N93" s="42"/>
      <c r="V93" s="4"/>
      <c r="W93" s="5"/>
      <c r="Z93" s="6"/>
      <c r="AC93" s="5" t="s">
        <v>69</v>
      </c>
      <c r="AD93" s="5"/>
    </row>
    <row r="94" spans="1:31" s="1" customFormat="1" ht="33.75" x14ac:dyDescent="0.2">
      <c r="A94" s="33"/>
      <c r="B94" s="35"/>
      <c r="C94" s="72" t="s">
        <v>69</v>
      </c>
      <c r="D94" s="72"/>
      <c r="E94" s="72"/>
      <c r="F94" s="33"/>
      <c r="G94" s="33"/>
      <c r="H94" s="33"/>
      <c r="I94" s="33"/>
      <c r="J94" s="36"/>
      <c r="K94" s="33"/>
      <c r="L94" s="36">
        <v>2401.29</v>
      </c>
      <c r="M94" s="38"/>
      <c r="N94" s="37"/>
      <c r="V94" s="4"/>
      <c r="W94" s="5" t="s">
        <v>228</v>
      </c>
      <c r="Z94" s="6"/>
      <c r="AC94" s="5"/>
      <c r="AD94" s="5"/>
    </row>
    <row r="95" spans="1:31" s="1" customFormat="1" ht="12" x14ac:dyDescent="0.2">
      <c r="A95" s="33" t="s">
        <v>117</v>
      </c>
      <c r="B95" s="35" t="s">
        <v>234</v>
      </c>
      <c r="C95" s="72" t="s">
        <v>235</v>
      </c>
      <c r="D95" s="72"/>
      <c r="E95" s="72"/>
      <c r="F95" s="33" t="s">
        <v>72</v>
      </c>
      <c r="G95" s="33"/>
      <c r="H95" s="33"/>
      <c r="I95" s="33" t="s">
        <v>236</v>
      </c>
      <c r="J95" s="36">
        <v>17.95</v>
      </c>
      <c r="K95" s="33"/>
      <c r="L95" s="36">
        <v>8.1300000000000008</v>
      </c>
      <c r="M95" s="33"/>
      <c r="N95" s="37"/>
      <c r="V95" s="4"/>
      <c r="W95" s="5"/>
      <c r="Z95" s="6"/>
      <c r="AC95" s="5"/>
      <c r="AD95" s="5"/>
      <c r="AE95" s="2" t="s">
        <v>230</v>
      </c>
    </row>
    <row r="96" spans="1:31" s="1" customFormat="1" ht="12" x14ac:dyDescent="0.2">
      <c r="A96" s="33"/>
      <c r="B96" s="35"/>
      <c r="C96" s="23" t="s">
        <v>237</v>
      </c>
      <c r="D96" s="45"/>
      <c r="E96" s="45"/>
      <c r="F96" s="33"/>
      <c r="G96" s="33"/>
      <c r="H96" s="33"/>
      <c r="I96" s="33"/>
      <c r="J96" s="36"/>
      <c r="K96" s="33"/>
      <c r="L96" s="36"/>
      <c r="M96" s="46"/>
      <c r="N96" s="37"/>
      <c r="V96" s="4"/>
      <c r="W96" s="5"/>
      <c r="Y96" s="2" t="s">
        <v>48</v>
      </c>
      <c r="Z96" s="6"/>
      <c r="AC96" s="5"/>
      <c r="AD96" s="5"/>
    </row>
    <row r="97" spans="1:30" s="1" customFormat="1" ht="12" x14ac:dyDescent="0.2">
      <c r="A97" s="33" t="s">
        <v>126</v>
      </c>
      <c r="B97" s="35" t="s">
        <v>238</v>
      </c>
      <c r="C97" s="72" t="s">
        <v>239</v>
      </c>
      <c r="D97" s="72"/>
      <c r="E97" s="72"/>
      <c r="F97" s="33" t="s">
        <v>72</v>
      </c>
      <c r="G97" s="33"/>
      <c r="H97" s="33"/>
      <c r="I97" s="33" t="s">
        <v>236</v>
      </c>
      <c r="J97" s="36">
        <v>17.57</v>
      </c>
      <c r="K97" s="33"/>
      <c r="L97" s="36">
        <v>7.96</v>
      </c>
      <c r="M97" s="33"/>
      <c r="N97" s="37"/>
      <c r="V97" s="4"/>
      <c r="W97" s="5"/>
      <c r="Y97" s="2" t="s">
        <v>50</v>
      </c>
      <c r="Z97" s="6"/>
      <c r="AC97" s="5"/>
      <c r="AD97" s="5"/>
    </row>
    <row r="98" spans="1:30" s="1" customFormat="1" ht="12" x14ac:dyDescent="0.2">
      <c r="A98" s="33"/>
      <c r="B98" s="35"/>
      <c r="C98" s="23" t="s">
        <v>240</v>
      </c>
      <c r="D98" s="45"/>
      <c r="E98" s="45"/>
      <c r="F98" s="33"/>
      <c r="G98" s="33"/>
      <c r="H98" s="33"/>
      <c r="I98" s="33"/>
      <c r="J98" s="36"/>
      <c r="K98" s="33"/>
      <c r="L98" s="36"/>
      <c r="M98" s="46"/>
      <c r="N98" s="37"/>
      <c r="V98" s="4"/>
      <c r="W98" s="5"/>
      <c r="Y98" s="2" t="s">
        <v>52</v>
      </c>
      <c r="Z98" s="6"/>
      <c r="AC98" s="5"/>
      <c r="AD98" s="5"/>
    </row>
    <row r="99" spans="1:30" s="1" customFormat="1" ht="12" x14ac:dyDescent="0.2">
      <c r="A99" s="38"/>
      <c r="B99" s="39"/>
      <c r="C99" s="71" t="s">
        <v>241</v>
      </c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V99" s="4"/>
      <c r="W99" s="5"/>
      <c r="Y99" s="2" t="s">
        <v>104</v>
      </c>
      <c r="Z99" s="6"/>
      <c r="AC99" s="5"/>
      <c r="AD99" s="5"/>
    </row>
    <row r="100" spans="1:30" s="1" customFormat="1" ht="12" x14ac:dyDescent="0.2">
      <c r="A100" s="33" t="s">
        <v>129</v>
      </c>
      <c r="B100" s="35" t="s">
        <v>242</v>
      </c>
      <c r="C100" s="72" t="s">
        <v>243</v>
      </c>
      <c r="D100" s="72"/>
      <c r="E100" s="72"/>
      <c r="F100" s="33" t="s">
        <v>72</v>
      </c>
      <c r="G100" s="33"/>
      <c r="H100" s="33"/>
      <c r="I100" s="33" t="s">
        <v>236</v>
      </c>
      <c r="J100" s="36">
        <v>14.41</v>
      </c>
      <c r="K100" s="33"/>
      <c r="L100" s="36">
        <v>6.53</v>
      </c>
      <c r="M100" s="33"/>
      <c r="N100" s="37"/>
      <c r="V100" s="4"/>
      <c r="W100" s="5"/>
      <c r="Z100" s="6" t="s">
        <v>177</v>
      </c>
      <c r="AC100" s="5"/>
      <c r="AD100" s="5"/>
    </row>
    <row r="101" spans="1:30" s="1" customFormat="1" ht="12" x14ac:dyDescent="0.2">
      <c r="A101" s="33"/>
      <c r="B101" s="35"/>
      <c r="C101" s="23" t="s">
        <v>237</v>
      </c>
      <c r="D101" s="45"/>
      <c r="E101" s="45"/>
      <c r="F101" s="33"/>
      <c r="G101" s="33"/>
      <c r="H101" s="33"/>
      <c r="I101" s="33"/>
      <c r="J101" s="36"/>
      <c r="K101" s="33"/>
      <c r="L101" s="36"/>
      <c r="M101" s="46"/>
      <c r="N101" s="37"/>
      <c r="V101" s="4"/>
      <c r="W101" s="5"/>
      <c r="Z101" s="6" t="s">
        <v>182</v>
      </c>
      <c r="AC101" s="5"/>
      <c r="AD101" s="5"/>
    </row>
    <row r="102" spans="1:30" s="1" customFormat="1" ht="12" x14ac:dyDescent="0.2">
      <c r="A102" s="33"/>
      <c r="B102" s="35"/>
      <c r="C102" s="35"/>
      <c r="D102" s="35"/>
      <c r="E102" s="35"/>
      <c r="F102" s="33"/>
      <c r="G102" s="33"/>
      <c r="H102" s="33"/>
      <c r="I102" s="33"/>
      <c r="J102" s="47"/>
      <c r="K102" s="33"/>
      <c r="L102" s="47"/>
      <c r="M102" s="38"/>
      <c r="N102" s="47"/>
      <c r="V102" s="4"/>
      <c r="W102" s="5"/>
      <c r="Z102" s="6"/>
      <c r="AA102" s="2" t="s">
        <v>53</v>
      </c>
      <c r="AC102" s="5"/>
      <c r="AD102" s="5"/>
    </row>
    <row r="103" spans="1:30" s="1" customFormat="1" ht="12" x14ac:dyDescent="0.2">
      <c r="A103" s="25"/>
      <c r="B103" s="47"/>
      <c r="C103" s="72" t="s">
        <v>244</v>
      </c>
      <c r="D103" s="72"/>
      <c r="E103" s="72"/>
      <c r="F103" s="72"/>
      <c r="G103" s="72"/>
      <c r="H103" s="72"/>
      <c r="I103" s="72"/>
      <c r="J103" s="72"/>
      <c r="K103" s="72"/>
      <c r="L103" s="48"/>
      <c r="M103" s="49"/>
      <c r="N103" s="50"/>
      <c r="V103" s="4"/>
      <c r="W103" s="5"/>
      <c r="Z103" s="6"/>
      <c r="AA103" s="2" t="s">
        <v>57</v>
      </c>
      <c r="AC103" s="5"/>
      <c r="AD103" s="5"/>
    </row>
    <row r="104" spans="1:30" s="1" customFormat="1" ht="12" x14ac:dyDescent="0.2">
      <c r="A104" s="25"/>
      <c r="B104" s="40"/>
      <c r="C104" s="71" t="s">
        <v>142</v>
      </c>
      <c r="D104" s="71"/>
      <c r="E104" s="71"/>
      <c r="F104" s="71"/>
      <c r="G104" s="71"/>
      <c r="H104" s="71"/>
      <c r="I104" s="71"/>
      <c r="J104" s="71"/>
      <c r="K104" s="71"/>
      <c r="L104" s="51">
        <v>4486.12</v>
      </c>
      <c r="M104" s="52"/>
      <c r="N104" s="27"/>
      <c r="V104" s="4"/>
      <c r="W104" s="5"/>
      <c r="Z104" s="6"/>
      <c r="AB104" s="2" t="s">
        <v>60</v>
      </c>
      <c r="AC104" s="5"/>
      <c r="AD104" s="5"/>
    </row>
    <row r="105" spans="1:30" s="1" customFormat="1" ht="12" x14ac:dyDescent="0.2">
      <c r="A105" s="25"/>
      <c r="B105" s="40"/>
      <c r="C105" s="71" t="s">
        <v>143</v>
      </c>
      <c r="D105" s="71"/>
      <c r="E105" s="71"/>
      <c r="F105" s="71"/>
      <c r="G105" s="71"/>
      <c r="H105" s="71"/>
      <c r="I105" s="71"/>
      <c r="J105" s="71"/>
      <c r="K105" s="71"/>
      <c r="L105" s="51"/>
      <c r="M105" s="52"/>
      <c r="N105" s="27"/>
      <c r="V105" s="4"/>
      <c r="W105" s="5"/>
      <c r="Z105" s="6"/>
      <c r="AA105" s="2" t="s">
        <v>61</v>
      </c>
      <c r="AC105" s="5"/>
      <c r="AD105" s="5"/>
    </row>
    <row r="106" spans="1:30" s="1" customFormat="1" ht="12" x14ac:dyDescent="0.2">
      <c r="A106" s="25"/>
      <c r="B106" s="40"/>
      <c r="C106" s="71" t="s">
        <v>144</v>
      </c>
      <c r="D106" s="71"/>
      <c r="E106" s="71"/>
      <c r="F106" s="71"/>
      <c r="G106" s="71"/>
      <c r="H106" s="71"/>
      <c r="I106" s="71"/>
      <c r="J106" s="71"/>
      <c r="K106" s="71"/>
      <c r="L106" s="51">
        <v>1383.28</v>
      </c>
      <c r="M106" s="52"/>
      <c r="N106" s="27"/>
      <c r="V106" s="4"/>
      <c r="W106" s="5"/>
      <c r="Z106" s="6"/>
      <c r="AA106" s="2" t="s">
        <v>188</v>
      </c>
      <c r="AC106" s="5"/>
      <c r="AD106" s="5"/>
    </row>
    <row r="107" spans="1:30" s="1" customFormat="1" ht="12" x14ac:dyDescent="0.2">
      <c r="A107" s="25"/>
      <c r="B107" s="40"/>
      <c r="C107" s="71" t="s">
        <v>145</v>
      </c>
      <c r="D107" s="71"/>
      <c r="E107" s="71"/>
      <c r="F107" s="71"/>
      <c r="G107" s="71"/>
      <c r="H107" s="71"/>
      <c r="I107" s="71"/>
      <c r="J107" s="71"/>
      <c r="K107" s="71"/>
      <c r="L107" s="51">
        <v>1222.3900000000001</v>
      </c>
      <c r="M107" s="52"/>
      <c r="N107" s="27"/>
      <c r="V107" s="4"/>
      <c r="W107" s="5"/>
      <c r="Z107" s="6"/>
      <c r="AA107" s="2" t="s">
        <v>191</v>
      </c>
      <c r="AC107" s="5"/>
      <c r="AD107" s="5"/>
    </row>
    <row r="108" spans="1:30" s="1" customFormat="1" ht="12" x14ac:dyDescent="0.2">
      <c r="A108" s="25"/>
      <c r="B108" s="40"/>
      <c r="C108" s="71" t="s">
        <v>146</v>
      </c>
      <c r="D108" s="71"/>
      <c r="E108" s="71"/>
      <c r="F108" s="71"/>
      <c r="G108" s="71"/>
      <c r="H108" s="71"/>
      <c r="I108" s="71"/>
      <c r="J108" s="71"/>
      <c r="K108" s="71"/>
      <c r="L108" s="51">
        <v>118.63</v>
      </c>
      <c r="M108" s="52"/>
      <c r="N108" s="27"/>
      <c r="V108" s="4"/>
      <c r="W108" s="5"/>
      <c r="Z108" s="6"/>
      <c r="AC108" s="5" t="s">
        <v>69</v>
      </c>
      <c r="AD108" s="5"/>
    </row>
    <row r="109" spans="1:30" s="1" customFormat="1" ht="45" x14ac:dyDescent="0.2">
      <c r="A109" s="25"/>
      <c r="B109" s="40"/>
      <c r="C109" s="71" t="s">
        <v>147</v>
      </c>
      <c r="D109" s="71"/>
      <c r="E109" s="71"/>
      <c r="F109" s="71"/>
      <c r="G109" s="71"/>
      <c r="H109" s="71"/>
      <c r="I109" s="71"/>
      <c r="J109" s="71"/>
      <c r="K109" s="71"/>
      <c r="L109" s="51">
        <v>1880.45</v>
      </c>
      <c r="M109" s="52"/>
      <c r="N109" s="27"/>
      <c r="V109" s="4"/>
      <c r="W109" s="5" t="s">
        <v>235</v>
      </c>
      <c r="Z109" s="6"/>
      <c r="AC109" s="5"/>
      <c r="AD109" s="5"/>
    </row>
    <row r="110" spans="1:30" s="1" customFormat="1" ht="12" x14ac:dyDescent="0.2">
      <c r="A110" s="25"/>
      <c r="B110" s="40"/>
      <c r="C110" s="71" t="s">
        <v>148</v>
      </c>
      <c r="D110" s="71"/>
      <c r="E110" s="71"/>
      <c r="F110" s="71"/>
      <c r="G110" s="71"/>
      <c r="H110" s="71"/>
      <c r="I110" s="71"/>
      <c r="J110" s="71"/>
      <c r="K110" s="71"/>
      <c r="L110" s="51">
        <v>8120.75</v>
      </c>
      <c r="M110" s="52"/>
      <c r="N110" s="27"/>
      <c r="V110" s="4"/>
      <c r="W110" s="5"/>
      <c r="Z110" s="6"/>
      <c r="AC110" s="5"/>
      <c r="AD110" s="5"/>
    </row>
    <row r="111" spans="1:30" s="1" customFormat="1" ht="33.75" x14ac:dyDescent="0.2">
      <c r="A111" s="25"/>
      <c r="B111" s="40"/>
      <c r="C111" s="71" t="s">
        <v>143</v>
      </c>
      <c r="D111" s="71"/>
      <c r="E111" s="71"/>
      <c r="F111" s="71"/>
      <c r="G111" s="71"/>
      <c r="H111" s="71"/>
      <c r="I111" s="71"/>
      <c r="J111" s="71"/>
      <c r="K111" s="71"/>
      <c r="L111" s="51"/>
      <c r="M111" s="52"/>
      <c r="N111" s="27"/>
      <c r="V111" s="4"/>
      <c r="W111" s="5" t="s">
        <v>239</v>
      </c>
      <c r="Z111" s="6"/>
      <c r="AC111" s="5"/>
      <c r="AD111" s="5"/>
    </row>
    <row r="112" spans="1:30" s="1" customFormat="1" ht="12" x14ac:dyDescent="0.2">
      <c r="A112" s="25"/>
      <c r="B112" s="40"/>
      <c r="C112" s="71" t="s">
        <v>245</v>
      </c>
      <c r="D112" s="71"/>
      <c r="E112" s="71"/>
      <c r="F112" s="71"/>
      <c r="G112" s="71"/>
      <c r="H112" s="71"/>
      <c r="I112" s="71"/>
      <c r="J112" s="71"/>
      <c r="K112" s="71"/>
      <c r="L112" s="51">
        <v>1383.28</v>
      </c>
      <c r="M112" s="52"/>
      <c r="N112" s="27"/>
      <c r="V112" s="4"/>
      <c r="W112" s="5"/>
      <c r="Z112" s="6"/>
      <c r="AC112" s="5"/>
      <c r="AD112" s="5"/>
    </row>
    <row r="113" spans="1:33" s="1" customFormat="1" ht="12" x14ac:dyDescent="0.2">
      <c r="A113" s="25"/>
      <c r="B113" s="40"/>
      <c r="C113" s="71" t="s">
        <v>246</v>
      </c>
      <c r="D113" s="71"/>
      <c r="E113" s="71"/>
      <c r="F113" s="71"/>
      <c r="G113" s="71"/>
      <c r="H113" s="71"/>
      <c r="I113" s="71"/>
      <c r="J113" s="71"/>
      <c r="K113" s="71"/>
      <c r="L113" s="51">
        <v>1222.3900000000001</v>
      </c>
      <c r="M113" s="52"/>
      <c r="N113" s="27"/>
      <c r="V113" s="4"/>
      <c r="W113" s="5"/>
      <c r="X113" s="2" t="s">
        <v>241</v>
      </c>
      <c r="Z113" s="6"/>
      <c r="AC113" s="5"/>
      <c r="AD113" s="5"/>
    </row>
    <row r="114" spans="1:33" s="1" customFormat="1" ht="45" x14ac:dyDescent="0.2">
      <c r="A114" s="25"/>
      <c r="B114" s="40"/>
      <c r="C114" s="71" t="s">
        <v>247</v>
      </c>
      <c r="D114" s="71"/>
      <c r="E114" s="71"/>
      <c r="F114" s="71"/>
      <c r="G114" s="71"/>
      <c r="H114" s="71"/>
      <c r="I114" s="71"/>
      <c r="J114" s="71"/>
      <c r="K114" s="71"/>
      <c r="L114" s="51">
        <v>118.63</v>
      </c>
      <c r="M114" s="52"/>
      <c r="N114" s="27"/>
      <c r="V114" s="4"/>
      <c r="W114" s="5" t="s">
        <v>243</v>
      </c>
      <c r="Z114" s="6"/>
      <c r="AC114" s="5"/>
      <c r="AD114" s="5"/>
    </row>
    <row r="115" spans="1:33" s="1" customFormat="1" ht="12" x14ac:dyDescent="0.2">
      <c r="A115" s="25"/>
      <c r="B115" s="40"/>
      <c r="C115" s="71" t="s">
        <v>248</v>
      </c>
      <c r="D115" s="71"/>
      <c r="E115" s="71"/>
      <c r="F115" s="71"/>
      <c r="G115" s="71"/>
      <c r="H115" s="71"/>
      <c r="I115" s="71"/>
      <c r="J115" s="71"/>
      <c r="K115" s="71"/>
      <c r="L115" s="51">
        <v>1880.45</v>
      </c>
      <c r="M115" s="52"/>
      <c r="N115" s="27"/>
      <c r="V115" s="4"/>
      <c r="W115" s="5"/>
      <c r="Z115" s="6"/>
      <c r="AC115" s="5"/>
      <c r="AD115" s="5"/>
    </row>
    <row r="116" spans="1:33" s="1" customFormat="1" ht="1.5" customHeight="1" x14ac:dyDescent="0.2">
      <c r="A116" s="25"/>
      <c r="B116" s="40"/>
      <c r="C116" s="71" t="s">
        <v>249</v>
      </c>
      <c r="D116" s="71"/>
      <c r="E116" s="71"/>
      <c r="F116" s="71"/>
      <c r="G116" s="71"/>
      <c r="H116" s="71"/>
      <c r="I116" s="71"/>
      <c r="J116" s="71"/>
      <c r="K116" s="71"/>
      <c r="L116" s="51">
        <v>2207.81</v>
      </c>
      <c r="M116" s="52"/>
      <c r="N116" s="27"/>
      <c r="V116" s="4"/>
      <c r="W116" s="5"/>
      <c r="Z116" s="6"/>
      <c r="AC116" s="5"/>
      <c r="AD116" s="5"/>
    </row>
    <row r="117" spans="1:33" s="1" customFormat="1" ht="22.5" x14ac:dyDescent="0.2">
      <c r="A117" s="25"/>
      <c r="B117" s="40"/>
      <c r="C117" s="71" t="s">
        <v>250</v>
      </c>
      <c r="D117" s="71"/>
      <c r="E117" s="71"/>
      <c r="F117" s="71"/>
      <c r="G117" s="71"/>
      <c r="H117" s="71"/>
      <c r="I117" s="71"/>
      <c r="J117" s="71"/>
      <c r="K117" s="71"/>
      <c r="L117" s="51">
        <v>1426.82</v>
      </c>
      <c r="M117" s="52"/>
      <c r="N117" s="27"/>
      <c r="V117" s="4"/>
      <c r="W117" s="5"/>
      <c r="Z117" s="6"/>
      <c r="AC117" s="5"/>
      <c r="AD117" s="5"/>
      <c r="AF117" s="5" t="s">
        <v>244</v>
      </c>
    </row>
    <row r="118" spans="1:33" s="1" customFormat="1" ht="12" x14ac:dyDescent="0.2">
      <c r="A118" s="25"/>
      <c r="B118" s="40"/>
      <c r="C118" s="71" t="s">
        <v>160</v>
      </c>
      <c r="D118" s="71"/>
      <c r="E118" s="71"/>
      <c r="F118" s="71"/>
      <c r="G118" s="71"/>
      <c r="H118" s="71"/>
      <c r="I118" s="71"/>
      <c r="J118" s="71"/>
      <c r="K118" s="71"/>
      <c r="L118" s="51">
        <v>1501.91</v>
      </c>
      <c r="M118" s="52"/>
      <c r="N118" s="27"/>
      <c r="V118" s="4"/>
      <c r="W118" s="5"/>
      <c r="Z118" s="6"/>
      <c r="AC118" s="5"/>
      <c r="AD118" s="5"/>
      <c r="AF118" s="5"/>
      <c r="AG118" s="2" t="s">
        <v>142</v>
      </c>
    </row>
    <row r="119" spans="1:33" s="1" customFormat="1" ht="12" x14ac:dyDescent="0.2">
      <c r="A119" s="25"/>
      <c r="B119" s="40"/>
      <c r="C119" s="71" t="s">
        <v>161</v>
      </c>
      <c r="D119" s="71"/>
      <c r="E119" s="71"/>
      <c r="F119" s="71"/>
      <c r="G119" s="71"/>
      <c r="H119" s="71"/>
      <c r="I119" s="71"/>
      <c r="J119" s="71"/>
      <c r="K119" s="71"/>
      <c r="L119" s="51">
        <v>2207.81</v>
      </c>
      <c r="M119" s="52"/>
      <c r="N119" s="27"/>
      <c r="V119" s="4"/>
      <c r="W119" s="5"/>
      <c r="Z119" s="6"/>
      <c r="AC119" s="5"/>
      <c r="AD119" s="5"/>
      <c r="AF119" s="5"/>
      <c r="AG119" s="2" t="s">
        <v>143</v>
      </c>
    </row>
    <row r="120" spans="1:33" s="1" customFormat="1" ht="12" x14ac:dyDescent="0.2">
      <c r="A120" s="25"/>
      <c r="B120" s="40"/>
      <c r="C120" s="71" t="s">
        <v>162</v>
      </c>
      <c r="D120" s="71"/>
      <c r="E120" s="71"/>
      <c r="F120" s="71"/>
      <c r="G120" s="71"/>
      <c r="H120" s="71"/>
      <c r="I120" s="71"/>
      <c r="J120" s="71"/>
      <c r="K120" s="71"/>
      <c r="L120" s="51">
        <v>1426.82</v>
      </c>
      <c r="M120" s="52"/>
      <c r="N120" s="27"/>
      <c r="V120" s="4"/>
      <c r="W120" s="5"/>
      <c r="Z120" s="6"/>
      <c r="AC120" s="5"/>
      <c r="AD120" s="5"/>
      <c r="AF120" s="5"/>
      <c r="AG120" s="2" t="s">
        <v>144</v>
      </c>
    </row>
    <row r="121" spans="1:33" s="1" customFormat="1" ht="12" x14ac:dyDescent="0.2">
      <c r="A121" s="25"/>
      <c r="B121" s="47"/>
      <c r="C121" s="72" t="s">
        <v>251</v>
      </c>
      <c r="D121" s="72"/>
      <c r="E121" s="72"/>
      <c r="F121" s="72"/>
      <c r="G121" s="72"/>
      <c r="H121" s="72"/>
      <c r="I121" s="72"/>
      <c r="J121" s="72"/>
      <c r="K121" s="72"/>
      <c r="L121" s="48">
        <v>8120.75</v>
      </c>
      <c r="M121" s="49"/>
      <c r="N121" s="50"/>
      <c r="V121" s="4"/>
      <c r="W121" s="5"/>
      <c r="Z121" s="6"/>
      <c r="AC121" s="5"/>
      <c r="AD121" s="5"/>
      <c r="AF121" s="5"/>
      <c r="AG121" s="2" t="s">
        <v>145</v>
      </c>
    </row>
    <row r="122" spans="1:33" s="1" customFormat="1" ht="12" x14ac:dyDescent="0.2">
      <c r="A122" s="82" t="s">
        <v>252</v>
      </c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V122" s="4"/>
      <c r="W122" s="5"/>
      <c r="Z122" s="6"/>
      <c r="AC122" s="5"/>
      <c r="AD122" s="5"/>
      <c r="AF122" s="5"/>
      <c r="AG122" s="2" t="s">
        <v>146</v>
      </c>
    </row>
    <row r="123" spans="1:33" s="1" customFormat="1" ht="12" x14ac:dyDescent="0.2">
      <c r="A123" s="33" t="s">
        <v>130</v>
      </c>
      <c r="B123" s="35" t="s">
        <v>171</v>
      </c>
      <c r="C123" s="72" t="s">
        <v>172</v>
      </c>
      <c r="D123" s="72"/>
      <c r="E123" s="72"/>
      <c r="F123" s="33" t="s">
        <v>173</v>
      </c>
      <c r="G123" s="33"/>
      <c r="H123" s="33"/>
      <c r="I123" s="33" t="s">
        <v>253</v>
      </c>
      <c r="J123" s="36"/>
      <c r="K123" s="33"/>
      <c r="L123" s="36"/>
      <c r="M123" s="33"/>
      <c r="N123" s="37"/>
      <c r="V123" s="4"/>
      <c r="W123" s="5"/>
      <c r="Z123" s="6"/>
      <c r="AC123" s="5"/>
      <c r="AD123" s="5"/>
      <c r="AF123" s="5"/>
      <c r="AG123" s="2" t="s">
        <v>147</v>
      </c>
    </row>
    <row r="124" spans="1:33" s="1" customFormat="1" ht="12" x14ac:dyDescent="0.2">
      <c r="A124" s="38"/>
      <c r="B124" s="39"/>
      <c r="C124" s="71" t="s">
        <v>254</v>
      </c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V124" s="4"/>
      <c r="W124" s="5"/>
      <c r="Z124" s="6"/>
      <c r="AC124" s="5"/>
      <c r="AD124" s="5"/>
      <c r="AF124" s="5"/>
      <c r="AG124" s="2" t="s">
        <v>148</v>
      </c>
    </row>
    <row r="125" spans="1:33" s="1" customFormat="1" ht="12" x14ac:dyDescent="0.2">
      <c r="A125" s="18"/>
      <c r="B125" s="40" t="s">
        <v>42</v>
      </c>
      <c r="C125" s="71" t="s">
        <v>48</v>
      </c>
      <c r="D125" s="71"/>
      <c r="E125" s="71"/>
      <c r="F125" s="38"/>
      <c r="G125" s="38"/>
      <c r="H125" s="38"/>
      <c r="I125" s="38"/>
      <c r="J125" s="41">
        <v>2729.6</v>
      </c>
      <c r="K125" s="38"/>
      <c r="L125" s="41">
        <v>545.91999999999996</v>
      </c>
      <c r="M125" s="38"/>
      <c r="N125" s="42"/>
      <c r="V125" s="4"/>
      <c r="W125" s="5"/>
      <c r="Z125" s="6"/>
      <c r="AC125" s="5"/>
      <c r="AD125" s="5"/>
      <c r="AF125" s="5"/>
      <c r="AG125" s="2" t="s">
        <v>143</v>
      </c>
    </row>
    <row r="126" spans="1:33" s="1" customFormat="1" ht="12" x14ac:dyDescent="0.2">
      <c r="A126" s="18"/>
      <c r="B126" s="40" t="s">
        <v>49</v>
      </c>
      <c r="C126" s="71" t="s">
        <v>50</v>
      </c>
      <c r="D126" s="71"/>
      <c r="E126" s="71"/>
      <c r="F126" s="38"/>
      <c r="G126" s="38"/>
      <c r="H126" s="38"/>
      <c r="I126" s="38"/>
      <c r="J126" s="41">
        <v>2371.9699999999998</v>
      </c>
      <c r="K126" s="38"/>
      <c r="L126" s="41">
        <v>474.39</v>
      </c>
      <c r="M126" s="38"/>
      <c r="N126" s="42"/>
      <c r="V126" s="4"/>
      <c r="W126" s="5"/>
      <c r="Z126" s="6"/>
      <c r="AC126" s="5"/>
      <c r="AD126" s="5"/>
      <c r="AF126" s="5"/>
      <c r="AG126" s="2" t="s">
        <v>245</v>
      </c>
    </row>
    <row r="127" spans="1:33" s="1" customFormat="1" ht="12" x14ac:dyDescent="0.2">
      <c r="A127" s="18"/>
      <c r="B127" s="40" t="s">
        <v>51</v>
      </c>
      <c r="C127" s="71" t="s">
        <v>52</v>
      </c>
      <c r="D127" s="71"/>
      <c r="E127" s="71"/>
      <c r="F127" s="38"/>
      <c r="G127" s="38"/>
      <c r="H127" s="38"/>
      <c r="I127" s="38"/>
      <c r="J127" s="41">
        <v>224.9</v>
      </c>
      <c r="K127" s="38"/>
      <c r="L127" s="41">
        <v>44.98</v>
      </c>
      <c r="M127" s="38"/>
      <c r="N127" s="42"/>
      <c r="V127" s="4"/>
      <c r="W127" s="5"/>
      <c r="Z127" s="6"/>
      <c r="AC127" s="5"/>
      <c r="AD127" s="5"/>
      <c r="AF127" s="5"/>
      <c r="AG127" s="2" t="s">
        <v>246</v>
      </c>
    </row>
    <row r="128" spans="1:33" s="1" customFormat="1" ht="12" x14ac:dyDescent="0.2">
      <c r="A128" s="18"/>
      <c r="B128" s="40" t="s">
        <v>75</v>
      </c>
      <c r="C128" s="71" t="s">
        <v>104</v>
      </c>
      <c r="D128" s="71"/>
      <c r="E128" s="71"/>
      <c r="F128" s="38"/>
      <c r="G128" s="38"/>
      <c r="H128" s="38"/>
      <c r="I128" s="38"/>
      <c r="J128" s="41">
        <v>1707.47</v>
      </c>
      <c r="K128" s="38"/>
      <c r="L128" s="41">
        <v>341.49</v>
      </c>
      <c r="M128" s="38"/>
      <c r="N128" s="42"/>
      <c r="V128" s="4"/>
      <c r="W128" s="5"/>
      <c r="Z128" s="6"/>
      <c r="AC128" s="5"/>
      <c r="AD128" s="5"/>
      <c r="AF128" s="5"/>
      <c r="AG128" s="2" t="s">
        <v>247</v>
      </c>
    </row>
    <row r="129" spans="1:34" s="1" customFormat="1" ht="12" x14ac:dyDescent="0.2">
      <c r="A129" s="38"/>
      <c r="B129" s="43" t="s">
        <v>176</v>
      </c>
      <c r="C129" s="88" t="s">
        <v>177</v>
      </c>
      <c r="D129" s="88"/>
      <c r="E129" s="88"/>
      <c r="F129" s="44" t="s">
        <v>178</v>
      </c>
      <c r="G129" s="44" t="s">
        <v>179</v>
      </c>
      <c r="H129" s="44"/>
      <c r="I129" s="44" t="s">
        <v>255</v>
      </c>
      <c r="J129" s="40"/>
      <c r="K129" s="38"/>
      <c r="L129" s="41"/>
      <c r="M129" s="38"/>
      <c r="N129" s="40"/>
      <c r="V129" s="4"/>
      <c r="W129" s="5"/>
      <c r="Z129" s="6"/>
      <c r="AC129" s="5"/>
      <c r="AD129" s="5"/>
      <c r="AF129" s="5"/>
      <c r="AG129" s="2" t="s">
        <v>248</v>
      </c>
    </row>
    <row r="130" spans="1:34" s="1" customFormat="1" ht="12" x14ac:dyDescent="0.2">
      <c r="A130" s="38"/>
      <c r="B130" s="43" t="s">
        <v>181</v>
      </c>
      <c r="C130" s="88" t="s">
        <v>182</v>
      </c>
      <c r="D130" s="88"/>
      <c r="E130" s="88"/>
      <c r="F130" s="44" t="s">
        <v>178</v>
      </c>
      <c r="G130" s="44" t="s">
        <v>179</v>
      </c>
      <c r="H130" s="44"/>
      <c r="I130" s="44" t="s">
        <v>255</v>
      </c>
      <c r="J130" s="40"/>
      <c r="K130" s="38"/>
      <c r="L130" s="41"/>
      <c r="M130" s="38"/>
      <c r="N130" s="40"/>
      <c r="V130" s="4"/>
      <c r="W130" s="5"/>
      <c r="Z130" s="6"/>
      <c r="AC130" s="5"/>
      <c r="AD130" s="5"/>
      <c r="AF130" s="5"/>
      <c r="AG130" s="2" t="s">
        <v>249</v>
      </c>
    </row>
    <row r="131" spans="1:34" s="1" customFormat="1" ht="12" x14ac:dyDescent="0.2">
      <c r="A131" s="18"/>
      <c r="B131" s="40"/>
      <c r="C131" s="71" t="s">
        <v>53</v>
      </c>
      <c r="D131" s="71"/>
      <c r="E131" s="71"/>
      <c r="F131" s="38" t="s">
        <v>54</v>
      </c>
      <c r="G131" s="38" t="s">
        <v>183</v>
      </c>
      <c r="H131" s="38"/>
      <c r="I131" s="38" t="s">
        <v>256</v>
      </c>
      <c r="J131" s="41"/>
      <c r="K131" s="38"/>
      <c r="L131" s="41"/>
      <c r="M131" s="38"/>
      <c r="N131" s="42"/>
      <c r="V131" s="4"/>
      <c r="W131" s="5"/>
      <c r="Z131" s="6"/>
      <c r="AC131" s="5"/>
      <c r="AD131" s="5"/>
      <c r="AF131" s="5"/>
      <c r="AG131" s="2" t="s">
        <v>250</v>
      </c>
    </row>
    <row r="132" spans="1:34" s="1" customFormat="1" ht="12" x14ac:dyDescent="0.2">
      <c r="A132" s="18"/>
      <c r="B132" s="40"/>
      <c r="C132" s="71" t="s">
        <v>57</v>
      </c>
      <c r="D132" s="71"/>
      <c r="E132" s="71"/>
      <c r="F132" s="38" t="s">
        <v>54</v>
      </c>
      <c r="G132" s="38" t="s">
        <v>185</v>
      </c>
      <c r="H132" s="38"/>
      <c r="I132" s="38" t="s">
        <v>257</v>
      </c>
      <c r="J132" s="41"/>
      <c r="K132" s="38"/>
      <c r="L132" s="41"/>
      <c r="M132" s="38"/>
      <c r="N132" s="42"/>
      <c r="V132" s="4"/>
      <c r="W132" s="5"/>
      <c r="Z132" s="6"/>
      <c r="AC132" s="5"/>
      <c r="AD132" s="5"/>
      <c r="AF132" s="5"/>
      <c r="AG132" s="2" t="s">
        <v>160</v>
      </c>
    </row>
    <row r="133" spans="1:34" s="1" customFormat="1" ht="12" x14ac:dyDescent="0.2">
      <c r="A133" s="18"/>
      <c r="B133" s="40"/>
      <c r="C133" s="71" t="s">
        <v>60</v>
      </c>
      <c r="D133" s="71"/>
      <c r="E133" s="71"/>
      <c r="F133" s="38"/>
      <c r="G133" s="38"/>
      <c r="H133" s="38"/>
      <c r="I133" s="38"/>
      <c r="J133" s="41">
        <v>6809.04</v>
      </c>
      <c r="K133" s="38"/>
      <c r="L133" s="41">
        <v>1361.8</v>
      </c>
      <c r="M133" s="38"/>
      <c r="N133" s="42"/>
      <c r="V133" s="4"/>
      <c r="W133" s="5"/>
      <c r="Z133" s="6"/>
      <c r="AC133" s="5"/>
      <c r="AD133" s="5"/>
      <c r="AF133" s="5"/>
      <c r="AG133" s="2" t="s">
        <v>161</v>
      </c>
    </row>
    <row r="134" spans="1:34" s="1" customFormat="1" ht="12" x14ac:dyDescent="0.2">
      <c r="A134" s="18"/>
      <c r="B134" s="40"/>
      <c r="C134" s="71" t="s">
        <v>61</v>
      </c>
      <c r="D134" s="71"/>
      <c r="E134" s="71"/>
      <c r="F134" s="38"/>
      <c r="G134" s="38"/>
      <c r="H134" s="38"/>
      <c r="I134" s="38"/>
      <c r="J134" s="41"/>
      <c r="K134" s="38"/>
      <c r="L134" s="41">
        <v>590.9</v>
      </c>
      <c r="M134" s="38"/>
      <c r="N134" s="42"/>
      <c r="V134" s="4"/>
      <c r="W134" s="5"/>
      <c r="Z134" s="6"/>
      <c r="AC134" s="5"/>
      <c r="AD134" s="5"/>
      <c r="AF134" s="5"/>
      <c r="AG134" s="2" t="s">
        <v>162</v>
      </c>
    </row>
    <row r="135" spans="1:34" s="1" customFormat="1" ht="45" x14ac:dyDescent="0.2">
      <c r="A135" s="18"/>
      <c r="B135" s="40" t="s">
        <v>187</v>
      </c>
      <c r="C135" s="71" t="s">
        <v>188</v>
      </c>
      <c r="D135" s="71"/>
      <c r="E135" s="71"/>
      <c r="F135" s="38" t="s">
        <v>64</v>
      </c>
      <c r="G135" s="38" t="s">
        <v>189</v>
      </c>
      <c r="H135" s="38"/>
      <c r="I135" s="38" t="s">
        <v>189</v>
      </c>
      <c r="J135" s="41"/>
      <c r="K135" s="38"/>
      <c r="L135" s="41">
        <v>868.62</v>
      </c>
      <c r="M135" s="38"/>
      <c r="N135" s="42"/>
      <c r="V135" s="4"/>
      <c r="W135" s="5"/>
      <c r="Z135" s="6"/>
      <c r="AC135" s="5"/>
      <c r="AD135" s="5"/>
      <c r="AF135" s="5"/>
      <c r="AH135" s="5" t="s">
        <v>251</v>
      </c>
    </row>
    <row r="136" spans="1:34" s="1" customFormat="1" ht="22.5" x14ac:dyDescent="0.2">
      <c r="A136" s="18"/>
      <c r="B136" s="40" t="s">
        <v>190</v>
      </c>
      <c r="C136" s="71" t="s">
        <v>191</v>
      </c>
      <c r="D136" s="71"/>
      <c r="E136" s="71"/>
      <c r="F136" s="38" t="s">
        <v>64</v>
      </c>
      <c r="G136" s="38" t="s">
        <v>192</v>
      </c>
      <c r="H136" s="38"/>
      <c r="I136" s="38" t="s">
        <v>192</v>
      </c>
      <c r="J136" s="41"/>
      <c r="K136" s="38"/>
      <c r="L136" s="41">
        <v>561.36</v>
      </c>
      <c r="M136" s="38"/>
      <c r="N136" s="42"/>
      <c r="V136" s="4" t="s">
        <v>252</v>
      </c>
      <c r="W136" s="5"/>
      <c r="Z136" s="6"/>
      <c r="AC136" s="5"/>
      <c r="AD136" s="5"/>
      <c r="AF136" s="5"/>
      <c r="AH136" s="5"/>
    </row>
    <row r="137" spans="1:34" s="1" customFormat="1" ht="33.75" x14ac:dyDescent="0.2">
      <c r="A137" s="33"/>
      <c r="B137" s="35"/>
      <c r="C137" s="72" t="s">
        <v>69</v>
      </c>
      <c r="D137" s="72"/>
      <c r="E137" s="72"/>
      <c r="F137" s="33"/>
      <c r="G137" s="33"/>
      <c r="H137" s="33"/>
      <c r="I137" s="33"/>
      <c r="J137" s="36"/>
      <c r="K137" s="33"/>
      <c r="L137" s="36">
        <v>2791.78</v>
      </c>
      <c r="M137" s="38"/>
      <c r="N137" s="37"/>
      <c r="V137" s="4"/>
      <c r="W137" s="5" t="s">
        <v>172</v>
      </c>
      <c r="Z137" s="6"/>
      <c r="AC137" s="5"/>
      <c r="AD137" s="5"/>
      <c r="AF137" s="5"/>
      <c r="AH137" s="5"/>
    </row>
    <row r="138" spans="1:34" s="1" customFormat="1" ht="12" x14ac:dyDescent="0.2">
      <c r="A138" s="33" t="s">
        <v>138</v>
      </c>
      <c r="B138" s="35" t="s">
        <v>199</v>
      </c>
      <c r="C138" s="72" t="s">
        <v>200</v>
      </c>
      <c r="D138" s="72"/>
      <c r="E138" s="72"/>
      <c r="F138" s="33" t="s">
        <v>173</v>
      </c>
      <c r="G138" s="33"/>
      <c r="H138" s="33"/>
      <c r="I138" s="33" t="s">
        <v>258</v>
      </c>
      <c r="J138" s="36"/>
      <c r="K138" s="33"/>
      <c r="L138" s="36"/>
      <c r="M138" s="33"/>
      <c r="N138" s="37"/>
      <c r="V138" s="4"/>
      <c r="W138" s="5"/>
      <c r="X138" s="2" t="s">
        <v>254</v>
      </c>
      <c r="Z138" s="6"/>
      <c r="AC138" s="5"/>
      <c r="AD138" s="5"/>
      <c r="AF138" s="5"/>
      <c r="AH138" s="5"/>
    </row>
    <row r="139" spans="1:34" s="1" customFormat="1" ht="12" x14ac:dyDescent="0.2">
      <c r="A139" s="38"/>
      <c r="B139" s="39"/>
      <c r="C139" s="71" t="s">
        <v>259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V139" s="4"/>
      <c r="W139" s="5"/>
      <c r="Y139" s="2" t="s">
        <v>48</v>
      </c>
      <c r="Z139" s="6"/>
      <c r="AC139" s="5"/>
      <c r="AD139" s="5"/>
      <c r="AF139" s="5"/>
      <c r="AH139" s="5"/>
    </row>
    <row r="140" spans="1:34" s="1" customFormat="1" ht="12" x14ac:dyDescent="0.2">
      <c r="A140" s="18"/>
      <c r="B140" s="40" t="s">
        <v>42</v>
      </c>
      <c r="C140" s="71" t="s">
        <v>48</v>
      </c>
      <c r="D140" s="71"/>
      <c r="E140" s="71"/>
      <c r="F140" s="38"/>
      <c r="G140" s="38"/>
      <c r="H140" s="38"/>
      <c r="I140" s="38"/>
      <c r="J140" s="41">
        <v>588.57000000000005</v>
      </c>
      <c r="K140" s="38"/>
      <c r="L140" s="41">
        <v>52.97</v>
      </c>
      <c r="M140" s="38"/>
      <c r="N140" s="42"/>
      <c r="V140" s="4"/>
      <c r="W140" s="5"/>
      <c r="Y140" s="2" t="s">
        <v>50</v>
      </c>
      <c r="Z140" s="6"/>
      <c r="AC140" s="5"/>
      <c r="AD140" s="5"/>
      <c r="AF140" s="5"/>
      <c r="AH140" s="5"/>
    </row>
    <row r="141" spans="1:34" s="1" customFormat="1" ht="12" x14ac:dyDescent="0.2">
      <c r="A141" s="18"/>
      <c r="B141" s="40" t="s">
        <v>75</v>
      </c>
      <c r="C141" s="71" t="s">
        <v>104</v>
      </c>
      <c r="D141" s="71"/>
      <c r="E141" s="71"/>
      <c r="F141" s="38"/>
      <c r="G141" s="38"/>
      <c r="H141" s="38"/>
      <c r="I141" s="38"/>
      <c r="J141" s="41">
        <v>287.47000000000003</v>
      </c>
      <c r="K141" s="38"/>
      <c r="L141" s="41">
        <v>25.87</v>
      </c>
      <c r="M141" s="38"/>
      <c r="N141" s="42"/>
      <c r="V141" s="4"/>
      <c r="W141" s="5"/>
      <c r="Y141" s="2" t="s">
        <v>52</v>
      </c>
      <c r="Z141" s="6"/>
      <c r="AC141" s="5"/>
      <c r="AD141" s="5"/>
      <c r="AF141" s="5"/>
      <c r="AH141" s="5"/>
    </row>
    <row r="142" spans="1:34" s="1" customFormat="1" ht="12" x14ac:dyDescent="0.2">
      <c r="A142" s="38"/>
      <c r="B142" s="43" t="s">
        <v>176</v>
      </c>
      <c r="C142" s="88" t="s">
        <v>177</v>
      </c>
      <c r="D142" s="88"/>
      <c r="E142" s="88"/>
      <c r="F142" s="44" t="s">
        <v>178</v>
      </c>
      <c r="G142" s="44" t="s">
        <v>179</v>
      </c>
      <c r="H142" s="44"/>
      <c r="I142" s="44" t="s">
        <v>115</v>
      </c>
      <c r="J142" s="40"/>
      <c r="K142" s="38"/>
      <c r="L142" s="41"/>
      <c r="M142" s="38"/>
      <c r="N142" s="40"/>
      <c r="V142" s="4"/>
      <c r="W142" s="5"/>
      <c r="Y142" s="2" t="s">
        <v>104</v>
      </c>
      <c r="Z142" s="6"/>
      <c r="AC142" s="5"/>
      <c r="AD142" s="5"/>
      <c r="AF142" s="5"/>
      <c r="AH142" s="5"/>
    </row>
    <row r="143" spans="1:34" s="1" customFormat="1" ht="12" x14ac:dyDescent="0.2">
      <c r="A143" s="18"/>
      <c r="B143" s="40"/>
      <c r="C143" s="71" t="s">
        <v>53</v>
      </c>
      <c r="D143" s="71"/>
      <c r="E143" s="71"/>
      <c r="F143" s="38" t="s">
        <v>54</v>
      </c>
      <c r="G143" s="38" t="s">
        <v>203</v>
      </c>
      <c r="H143" s="38"/>
      <c r="I143" s="38" t="s">
        <v>260</v>
      </c>
      <c r="J143" s="41"/>
      <c r="K143" s="38"/>
      <c r="L143" s="41"/>
      <c r="M143" s="38"/>
      <c r="N143" s="42"/>
      <c r="V143" s="4"/>
      <c r="W143" s="5"/>
      <c r="Z143" s="6" t="s">
        <v>177</v>
      </c>
      <c r="AC143" s="5"/>
      <c r="AD143" s="5"/>
      <c r="AF143" s="5"/>
      <c r="AH143" s="5"/>
    </row>
    <row r="144" spans="1:34" s="1" customFormat="1" ht="12" x14ac:dyDescent="0.2">
      <c r="A144" s="18"/>
      <c r="B144" s="40"/>
      <c r="C144" s="71" t="s">
        <v>60</v>
      </c>
      <c r="D144" s="71"/>
      <c r="E144" s="71"/>
      <c r="F144" s="38"/>
      <c r="G144" s="38"/>
      <c r="H144" s="38"/>
      <c r="I144" s="38"/>
      <c r="J144" s="41">
        <v>876.04</v>
      </c>
      <c r="K144" s="38"/>
      <c r="L144" s="41">
        <v>78.84</v>
      </c>
      <c r="M144" s="38"/>
      <c r="N144" s="42"/>
      <c r="V144" s="4"/>
      <c r="W144" s="5"/>
      <c r="Z144" s="6" t="s">
        <v>182</v>
      </c>
      <c r="AC144" s="5"/>
      <c r="AD144" s="5"/>
      <c r="AF144" s="5"/>
      <c r="AH144" s="5"/>
    </row>
    <row r="145" spans="1:34" s="1" customFormat="1" ht="12" x14ac:dyDescent="0.2">
      <c r="A145" s="18"/>
      <c r="B145" s="40"/>
      <c r="C145" s="71" t="s">
        <v>61</v>
      </c>
      <c r="D145" s="71"/>
      <c r="E145" s="71"/>
      <c r="F145" s="38"/>
      <c r="G145" s="38"/>
      <c r="H145" s="38"/>
      <c r="I145" s="38"/>
      <c r="J145" s="41"/>
      <c r="K145" s="38"/>
      <c r="L145" s="41">
        <v>52.97</v>
      </c>
      <c r="M145" s="38"/>
      <c r="N145" s="42"/>
      <c r="V145" s="4"/>
      <c r="W145" s="5"/>
      <c r="Z145" s="6"/>
      <c r="AA145" s="2" t="s">
        <v>53</v>
      </c>
      <c r="AC145" s="5"/>
      <c r="AD145" s="5"/>
      <c r="AF145" s="5"/>
      <c r="AH145" s="5"/>
    </row>
    <row r="146" spans="1:34" s="1" customFormat="1" ht="45" x14ac:dyDescent="0.2">
      <c r="A146" s="18"/>
      <c r="B146" s="40" t="s">
        <v>187</v>
      </c>
      <c r="C146" s="71" t="s">
        <v>188</v>
      </c>
      <c r="D146" s="71"/>
      <c r="E146" s="71"/>
      <c r="F146" s="38" t="s">
        <v>64</v>
      </c>
      <c r="G146" s="38" t="s">
        <v>189</v>
      </c>
      <c r="H146" s="38"/>
      <c r="I146" s="38" t="s">
        <v>189</v>
      </c>
      <c r="J146" s="41"/>
      <c r="K146" s="38"/>
      <c r="L146" s="41">
        <v>77.87</v>
      </c>
      <c r="M146" s="38"/>
      <c r="N146" s="42"/>
      <c r="V146" s="4"/>
      <c r="W146" s="5"/>
      <c r="Z146" s="6"/>
      <c r="AA146" s="2" t="s">
        <v>57</v>
      </c>
      <c r="AC146" s="5"/>
      <c r="AD146" s="5"/>
      <c r="AF146" s="5"/>
      <c r="AH146" s="5"/>
    </row>
    <row r="147" spans="1:34" s="1" customFormat="1" ht="22.5" x14ac:dyDescent="0.2">
      <c r="A147" s="18"/>
      <c r="B147" s="40" t="s">
        <v>190</v>
      </c>
      <c r="C147" s="71" t="s">
        <v>191</v>
      </c>
      <c r="D147" s="71"/>
      <c r="E147" s="71"/>
      <c r="F147" s="38" t="s">
        <v>64</v>
      </c>
      <c r="G147" s="38" t="s">
        <v>192</v>
      </c>
      <c r="H147" s="38"/>
      <c r="I147" s="38" t="s">
        <v>192</v>
      </c>
      <c r="J147" s="41"/>
      <c r="K147" s="38"/>
      <c r="L147" s="41">
        <v>50.32</v>
      </c>
      <c r="M147" s="38"/>
      <c r="N147" s="42"/>
      <c r="V147" s="4"/>
      <c r="W147" s="5"/>
      <c r="Z147" s="6"/>
      <c r="AB147" s="2" t="s">
        <v>60</v>
      </c>
      <c r="AC147" s="5"/>
      <c r="AD147" s="5"/>
      <c r="AF147" s="5"/>
      <c r="AH147" s="5"/>
    </row>
    <row r="148" spans="1:34" s="1" customFormat="1" ht="12" x14ac:dyDescent="0.2">
      <c r="A148" s="33"/>
      <c r="B148" s="35"/>
      <c r="C148" s="72" t="s">
        <v>69</v>
      </c>
      <c r="D148" s="72"/>
      <c r="E148" s="72"/>
      <c r="F148" s="33"/>
      <c r="G148" s="33"/>
      <c r="H148" s="33"/>
      <c r="I148" s="33"/>
      <c r="J148" s="36"/>
      <c r="K148" s="33"/>
      <c r="L148" s="36">
        <v>207.03</v>
      </c>
      <c r="M148" s="38"/>
      <c r="N148" s="37"/>
      <c r="V148" s="4"/>
      <c r="W148" s="5"/>
      <c r="Z148" s="6"/>
      <c r="AA148" s="2" t="s">
        <v>61</v>
      </c>
      <c r="AC148" s="5"/>
      <c r="AD148" s="5"/>
      <c r="AF148" s="5"/>
      <c r="AH148" s="5"/>
    </row>
    <row r="149" spans="1:34" s="1" customFormat="1" ht="12" x14ac:dyDescent="0.2">
      <c r="A149" s="33" t="s">
        <v>140</v>
      </c>
      <c r="B149" s="35" t="s">
        <v>193</v>
      </c>
      <c r="C149" s="72" t="s">
        <v>261</v>
      </c>
      <c r="D149" s="72"/>
      <c r="E149" s="72"/>
      <c r="F149" s="33" t="s">
        <v>195</v>
      </c>
      <c r="G149" s="33"/>
      <c r="H149" s="33"/>
      <c r="I149" s="33" t="s">
        <v>262</v>
      </c>
      <c r="J149" s="36">
        <v>11255</v>
      </c>
      <c r="K149" s="33"/>
      <c r="L149" s="36">
        <v>656.73</v>
      </c>
      <c r="M149" s="33"/>
      <c r="N149" s="37"/>
      <c r="V149" s="4"/>
      <c r="W149" s="5"/>
      <c r="Z149" s="6"/>
      <c r="AA149" s="2" t="s">
        <v>188</v>
      </c>
      <c r="AC149" s="5"/>
      <c r="AD149" s="5"/>
      <c r="AF149" s="5"/>
      <c r="AH149" s="5"/>
    </row>
    <row r="150" spans="1:34" s="1" customFormat="1" ht="12" x14ac:dyDescent="0.2">
      <c r="A150" s="33"/>
      <c r="B150" s="35"/>
      <c r="C150" s="23" t="s">
        <v>197</v>
      </c>
      <c r="D150" s="45"/>
      <c r="E150" s="45"/>
      <c r="F150" s="33"/>
      <c r="G150" s="33"/>
      <c r="H150" s="33"/>
      <c r="I150" s="33"/>
      <c r="J150" s="36"/>
      <c r="K150" s="33"/>
      <c r="L150" s="36"/>
      <c r="M150" s="46"/>
      <c r="N150" s="37"/>
      <c r="V150" s="4"/>
      <c r="W150" s="5"/>
      <c r="Z150" s="6"/>
      <c r="AA150" s="2" t="s">
        <v>191</v>
      </c>
      <c r="AC150" s="5"/>
      <c r="AD150" s="5"/>
      <c r="AF150" s="5"/>
      <c r="AH150" s="5"/>
    </row>
    <row r="151" spans="1:34" s="1" customFormat="1" ht="12" x14ac:dyDescent="0.2">
      <c r="A151" s="38"/>
      <c r="B151" s="39"/>
      <c r="C151" s="71" t="s">
        <v>263</v>
      </c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V151" s="4"/>
      <c r="W151" s="5"/>
      <c r="Z151" s="6"/>
      <c r="AC151" s="5" t="s">
        <v>69</v>
      </c>
      <c r="AD151" s="5"/>
      <c r="AF151" s="5"/>
      <c r="AH151" s="5"/>
    </row>
    <row r="152" spans="1:34" s="1" customFormat="1" ht="33.75" x14ac:dyDescent="0.2">
      <c r="A152" s="33" t="s">
        <v>264</v>
      </c>
      <c r="B152" s="35" t="s">
        <v>205</v>
      </c>
      <c r="C152" s="72" t="s">
        <v>265</v>
      </c>
      <c r="D152" s="72"/>
      <c r="E152" s="72"/>
      <c r="F152" s="33" t="s">
        <v>178</v>
      </c>
      <c r="G152" s="33"/>
      <c r="H152" s="33"/>
      <c r="I152" s="33" t="s">
        <v>266</v>
      </c>
      <c r="J152" s="36">
        <v>164.86</v>
      </c>
      <c r="K152" s="33"/>
      <c r="L152" s="36">
        <v>98.92</v>
      </c>
      <c r="M152" s="33"/>
      <c r="N152" s="37"/>
      <c r="V152" s="4"/>
      <c r="W152" s="5" t="s">
        <v>200</v>
      </c>
      <c r="Z152" s="6"/>
      <c r="AC152" s="5"/>
      <c r="AD152" s="5"/>
      <c r="AF152" s="5"/>
      <c r="AH152" s="5"/>
    </row>
    <row r="153" spans="1:34" s="1" customFormat="1" ht="12" x14ac:dyDescent="0.2">
      <c r="A153" s="33"/>
      <c r="B153" s="35"/>
      <c r="C153" s="23" t="s">
        <v>197</v>
      </c>
      <c r="D153" s="45"/>
      <c r="E153" s="45"/>
      <c r="F153" s="33"/>
      <c r="G153" s="33"/>
      <c r="H153" s="33"/>
      <c r="I153" s="33"/>
      <c r="J153" s="36"/>
      <c r="K153" s="33"/>
      <c r="L153" s="36"/>
      <c r="M153" s="46"/>
      <c r="N153" s="37"/>
      <c r="V153" s="4"/>
      <c r="W153" s="5"/>
      <c r="X153" s="2" t="s">
        <v>259</v>
      </c>
      <c r="Z153" s="6"/>
      <c r="AC153" s="5"/>
      <c r="AD153" s="5"/>
      <c r="AF153" s="5"/>
      <c r="AH153" s="5"/>
    </row>
    <row r="154" spans="1:34" s="1" customFormat="1" ht="12" x14ac:dyDescent="0.2">
      <c r="A154" s="38"/>
      <c r="B154" s="39"/>
      <c r="C154" s="71" t="s">
        <v>267</v>
      </c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V154" s="4"/>
      <c r="W154" s="5"/>
      <c r="Y154" s="2" t="s">
        <v>48</v>
      </c>
      <c r="Z154" s="6"/>
      <c r="AC154" s="5"/>
      <c r="AD154" s="5"/>
      <c r="AF154" s="5"/>
      <c r="AH154" s="5"/>
    </row>
    <row r="155" spans="1:34" s="1" customFormat="1" ht="12" x14ac:dyDescent="0.2">
      <c r="A155" s="33" t="s">
        <v>268</v>
      </c>
      <c r="B155" s="35" t="s">
        <v>209</v>
      </c>
      <c r="C155" s="72" t="s">
        <v>269</v>
      </c>
      <c r="D155" s="72"/>
      <c r="E155" s="72"/>
      <c r="F155" s="33" t="s">
        <v>178</v>
      </c>
      <c r="G155" s="33"/>
      <c r="H155" s="33"/>
      <c r="I155" s="33" t="s">
        <v>214</v>
      </c>
      <c r="J155" s="36">
        <v>300.57</v>
      </c>
      <c r="K155" s="33"/>
      <c r="L155" s="36">
        <v>210.4</v>
      </c>
      <c r="M155" s="33"/>
      <c r="N155" s="37"/>
      <c r="V155" s="4"/>
      <c r="W155" s="5"/>
      <c r="Y155" s="2" t="s">
        <v>104</v>
      </c>
      <c r="Z155" s="6"/>
      <c r="AC155" s="5"/>
      <c r="AD155" s="5"/>
      <c r="AF155" s="5"/>
      <c r="AH155" s="5"/>
    </row>
    <row r="156" spans="1:34" s="1" customFormat="1" ht="12" x14ac:dyDescent="0.2">
      <c r="A156" s="33"/>
      <c r="B156" s="35"/>
      <c r="C156" s="23" t="s">
        <v>197</v>
      </c>
      <c r="D156" s="45"/>
      <c r="E156" s="45"/>
      <c r="F156" s="33"/>
      <c r="G156" s="33"/>
      <c r="H156" s="33"/>
      <c r="I156" s="33"/>
      <c r="J156" s="36"/>
      <c r="K156" s="33"/>
      <c r="L156" s="36"/>
      <c r="M156" s="46"/>
      <c r="N156" s="37"/>
      <c r="V156" s="4"/>
      <c r="W156" s="5"/>
      <c r="Z156" s="6" t="s">
        <v>177</v>
      </c>
      <c r="AC156" s="5"/>
      <c r="AD156" s="5"/>
      <c r="AF156" s="5"/>
      <c r="AH156" s="5"/>
    </row>
    <row r="157" spans="1:34" s="1" customFormat="1" ht="12" x14ac:dyDescent="0.2">
      <c r="A157" s="38"/>
      <c r="B157" s="39"/>
      <c r="C157" s="71" t="s">
        <v>270</v>
      </c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V157" s="4"/>
      <c r="W157" s="5"/>
      <c r="Z157" s="6"/>
      <c r="AA157" s="2" t="s">
        <v>53</v>
      </c>
      <c r="AC157" s="5"/>
      <c r="AD157" s="5"/>
      <c r="AF157" s="5"/>
      <c r="AH157" s="5"/>
    </row>
    <row r="158" spans="1:34" s="1" customFormat="1" ht="12" x14ac:dyDescent="0.2">
      <c r="A158" s="33" t="s">
        <v>271</v>
      </c>
      <c r="B158" s="35" t="s">
        <v>212</v>
      </c>
      <c r="C158" s="72" t="s">
        <v>272</v>
      </c>
      <c r="D158" s="72"/>
      <c r="E158" s="72"/>
      <c r="F158" s="33" t="s">
        <v>178</v>
      </c>
      <c r="G158" s="33"/>
      <c r="H158" s="33"/>
      <c r="I158" s="33" t="s">
        <v>273</v>
      </c>
      <c r="J158" s="36">
        <v>104</v>
      </c>
      <c r="K158" s="33"/>
      <c r="L158" s="36">
        <v>41.6</v>
      </c>
      <c r="M158" s="33"/>
      <c r="N158" s="37"/>
      <c r="V158" s="4"/>
      <c r="W158" s="5"/>
      <c r="Z158" s="6"/>
      <c r="AB158" s="2" t="s">
        <v>60</v>
      </c>
      <c r="AC158" s="5"/>
      <c r="AD158" s="5"/>
      <c r="AF158" s="5"/>
      <c r="AH158" s="5"/>
    </row>
    <row r="159" spans="1:34" s="1" customFormat="1" ht="12" x14ac:dyDescent="0.2">
      <c r="A159" s="33"/>
      <c r="B159" s="35"/>
      <c r="C159" s="23" t="s">
        <v>197</v>
      </c>
      <c r="D159" s="45"/>
      <c r="E159" s="45"/>
      <c r="F159" s="33"/>
      <c r="G159" s="33"/>
      <c r="H159" s="33"/>
      <c r="I159" s="33"/>
      <c r="J159" s="36"/>
      <c r="K159" s="33"/>
      <c r="L159" s="36"/>
      <c r="M159" s="46"/>
      <c r="N159" s="37"/>
      <c r="V159" s="4"/>
      <c r="W159" s="5"/>
      <c r="Z159" s="6"/>
      <c r="AA159" s="2" t="s">
        <v>61</v>
      </c>
      <c r="AC159" s="5"/>
      <c r="AD159" s="5"/>
      <c r="AF159" s="5"/>
      <c r="AH159" s="5"/>
    </row>
    <row r="160" spans="1:34" s="1" customFormat="1" ht="12" x14ac:dyDescent="0.2">
      <c r="A160" s="38"/>
      <c r="B160" s="39"/>
      <c r="C160" s="71" t="s">
        <v>274</v>
      </c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V160" s="4"/>
      <c r="W160" s="5"/>
      <c r="Z160" s="6"/>
      <c r="AA160" s="2" t="s">
        <v>188</v>
      </c>
      <c r="AC160" s="5"/>
      <c r="AD160" s="5"/>
      <c r="AF160" s="5"/>
      <c r="AH160" s="5"/>
    </row>
    <row r="161" spans="1:34" s="1" customFormat="1" ht="12" x14ac:dyDescent="0.2">
      <c r="A161" s="33" t="s">
        <v>275</v>
      </c>
      <c r="B161" s="35" t="s">
        <v>276</v>
      </c>
      <c r="C161" s="72" t="s">
        <v>277</v>
      </c>
      <c r="D161" s="72"/>
      <c r="E161" s="72"/>
      <c r="F161" s="33" t="s">
        <v>278</v>
      </c>
      <c r="G161" s="33"/>
      <c r="H161" s="33"/>
      <c r="I161" s="33" t="s">
        <v>279</v>
      </c>
      <c r="J161" s="36">
        <v>356.57</v>
      </c>
      <c r="K161" s="33"/>
      <c r="L161" s="36">
        <v>10169.379999999999</v>
      </c>
      <c r="M161" s="33"/>
      <c r="N161" s="37"/>
      <c r="V161" s="4"/>
      <c r="W161" s="5"/>
      <c r="Z161" s="6"/>
      <c r="AA161" s="2" t="s">
        <v>191</v>
      </c>
      <c r="AC161" s="5"/>
      <c r="AD161" s="5"/>
      <c r="AF161" s="5"/>
      <c r="AH161" s="5"/>
    </row>
    <row r="162" spans="1:34" s="1" customFormat="1" ht="12" x14ac:dyDescent="0.2">
      <c r="A162" s="33"/>
      <c r="B162" s="35"/>
      <c r="C162" s="23" t="s">
        <v>197</v>
      </c>
      <c r="D162" s="45"/>
      <c r="E162" s="45"/>
      <c r="F162" s="33"/>
      <c r="G162" s="33"/>
      <c r="H162" s="33"/>
      <c r="I162" s="33"/>
      <c r="J162" s="36"/>
      <c r="K162" s="33"/>
      <c r="L162" s="36"/>
      <c r="M162" s="46"/>
      <c r="N162" s="37"/>
      <c r="V162" s="4"/>
      <c r="W162" s="5"/>
      <c r="Z162" s="6"/>
      <c r="AC162" s="5" t="s">
        <v>69</v>
      </c>
      <c r="AD162" s="5"/>
      <c r="AF162" s="5"/>
      <c r="AH162" s="5"/>
    </row>
    <row r="163" spans="1:34" s="1" customFormat="1" ht="33.75" x14ac:dyDescent="0.2">
      <c r="A163" s="89" t="s">
        <v>216</v>
      </c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V163" s="4"/>
      <c r="W163" s="5" t="s">
        <v>261</v>
      </c>
      <c r="Z163" s="6"/>
      <c r="AC163" s="5"/>
      <c r="AD163" s="5"/>
      <c r="AF163" s="5"/>
      <c r="AH163" s="5"/>
    </row>
    <row r="164" spans="1:34" s="1" customFormat="1" ht="12" x14ac:dyDescent="0.2">
      <c r="A164" s="33" t="s">
        <v>255</v>
      </c>
      <c r="B164" s="35" t="s">
        <v>217</v>
      </c>
      <c r="C164" s="72" t="s">
        <v>218</v>
      </c>
      <c r="D164" s="72"/>
      <c r="E164" s="72"/>
      <c r="F164" s="33" t="s">
        <v>178</v>
      </c>
      <c r="G164" s="33"/>
      <c r="H164" s="33"/>
      <c r="I164" s="33" t="s">
        <v>280</v>
      </c>
      <c r="J164" s="36">
        <v>43.06</v>
      </c>
      <c r="K164" s="33"/>
      <c r="L164" s="36">
        <v>499.5</v>
      </c>
      <c r="M164" s="33"/>
      <c r="N164" s="37"/>
      <c r="V164" s="4"/>
      <c r="W164" s="5"/>
      <c r="Z164" s="6"/>
      <c r="AC164" s="5"/>
      <c r="AD164" s="5"/>
      <c r="AF164" s="5"/>
      <c r="AH164" s="5"/>
    </row>
    <row r="165" spans="1:34" s="1" customFormat="1" ht="12" x14ac:dyDescent="0.2">
      <c r="A165" s="33"/>
      <c r="B165" s="35"/>
      <c r="C165" s="23" t="s">
        <v>197</v>
      </c>
      <c r="D165" s="45"/>
      <c r="E165" s="45"/>
      <c r="F165" s="33"/>
      <c r="G165" s="33"/>
      <c r="H165" s="33"/>
      <c r="I165" s="33"/>
      <c r="J165" s="36"/>
      <c r="K165" s="33"/>
      <c r="L165" s="36"/>
      <c r="M165" s="46"/>
      <c r="N165" s="37"/>
      <c r="V165" s="4"/>
      <c r="W165" s="5"/>
      <c r="X165" s="2" t="s">
        <v>263</v>
      </c>
      <c r="Z165" s="6"/>
      <c r="AC165" s="5"/>
      <c r="AD165" s="5"/>
      <c r="AF165" s="5"/>
      <c r="AH165" s="5"/>
    </row>
    <row r="166" spans="1:34" s="1" customFormat="1" ht="56.25" x14ac:dyDescent="0.2">
      <c r="A166" s="38"/>
      <c r="B166" s="39"/>
      <c r="C166" s="71" t="s">
        <v>281</v>
      </c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V166" s="4"/>
      <c r="W166" s="5" t="s">
        <v>265</v>
      </c>
      <c r="Z166" s="6"/>
      <c r="AC166" s="5"/>
      <c r="AD166" s="5"/>
      <c r="AF166" s="5"/>
      <c r="AH166" s="5"/>
    </row>
    <row r="167" spans="1:34" s="1" customFormat="1" ht="12" x14ac:dyDescent="0.2">
      <c r="A167" s="33" t="s">
        <v>282</v>
      </c>
      <c r="B167" s="35" t="s">
        <v>283</v>
      </c>
      <c r="C167" s="72" t="s">
        <v>284</v>
      </c>
      <c r="D167" s="72"/>
      <c r="E167" s="72"/>
      <c r="F167" s="33" t="s">
        <v>285</v>
      </c>
      <c r="G167" s="33"/>
      <c r="H167" s="33"/>
      <c r="I167" s="33" t="s">
        <v>286</v>
      </c>
      <c r="J167" s="36"/>
      <c r="K167" s="33"/>
      <c r="L167" s="36"/>
      <c r="M167" s="33"/>
      <c r="N167" s="37"/>
      <c r="V167" s="4"/>
      <c r="W167" s="5"/>
      <c r="Z167" s="6"/>
      <c r="AC167" s="5"/>
      <c r="AD167" s="5"/>
      <c r="AF167" s="5"/>
      <c r="AH167" s="5"/>
    </row>
    <row r="168" spans="1:34" s="1" customFormat="1" ht="12" x14ac:dyDescent="0.2">
      <c r="A168" s="38"/>
      <c r="B168" s="39"/>
      <c r="C168" s="71" t="s">
        <v>287</v>
      </c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V168" s="4"/>
      <c r="W168" s="5"/>
      <c r="X168" s="2" t="s">
        <v>267</v>
      </c>
      <c r="Z168" s="6"/>
      <c r="AC168" s="5"/>
      <c r="AD168" s="5"/>
      <c r="AF168" s="5"/>
      <c r="AH168" s="5"/>
    </row>
    <row r="169" spans="1:34" s="1" customFormat="1" ht="56.25" x14ac:dyDescent="0.2">
      <c r="A169" s="18"/>
      <c r="B169" s="40" t="s">
        <v>42</v>
      </c>
      <c r="C169" s="71" t="s">
        <v>48</v>
      </c>
      <c r="D169" s="71"/>
      <c r="E169" s="71"/>
      <c r="F169" s="38"/>
      <c r="G169" s="38"/>
      <c r="H169" s="38"/>
      <c r="I169" s="38"/>
      <c r="J169" s="41">
        <v>28.11</v>
      </c>
      <c r="K169" s="38"/>
      <c r="L169" s="41">
        <v>55.1</v>
      </c>
      <c r="M169" s="38"/>
      <c r="N169" s="42"/>
      <c r="V169" s="4"/>
      <c r="W169" s="5" t="s">
        <v>269</v>
      </c>
      <c r="Z169" s="6"/>
      <c r="AC169" s="5"/>
      <c r="AD169" s="5"/>
      <c r="AF169" s="5"/>
      <c r="AH169" s="5"/>
    </row>
    <row r="170" spans="1:34" s="1" customFormat="1" ht="12" x14ac:dyDescent="0.2">
      <c r="A170" s="18"/>
      <c r="B170" s="40" t="s">
        <v>49</v>
      </c>
      <c r="C170" s="71" t="s">
        <v>50</v>
      </c>
      <c r="D170" s="71"/>
      <c r="E170" s="71"/>
      <c r="F170" s="38"/>
      <c r="G170" s="38"/>
      <c r="H170" s="38"/>
      <c r="I170" s="38"/>
      <c r="J170" s="41">
        <v>177.58</v>
      </c>
      <c r="K170" s="38"/>
      <c r="L170" s="41">
        <v>348.06</v>
      </c>
      <c r="M170" s="38"/>
      <c r="N170" s="42"/>
      <c r="V170" s="4"/>
      <c r="W170" s="5"/>
      <c r="Z170" s="6"/>
      <c r="AC170" s="5"/>
      <c r="AD170" s="5"/>
      <c r="AF170" s="5"/>
      <c r="AH170" s="5"/>
    </row>
    <row r="171" spans="1:34" s="1" customFormat="1" ht="12" x14ac:dyDescent="0.2">
      <c r="A171" s="18"/>
      <c r="B171" s="40" t="s">
        <v>51</v>
      </c>
      <c r="C171" s="71" t="s">
        <v>52</v>
      </c>
      <c r="D171" s="71"/>
      <c r="E171" s="71"/>
      <c r="F171" s="38"/>
      <c r="G171" s="38"/>
      <c r="H171" s="38"/>
      <c r="I171" s="38"/>
      <c r="J171" s="41">
        <v>25.59</v>
      </c>
      <c r="K171" s="38"/>
      <c r="L171" s="41">
        <v>50.16</v>
      </c>
      <c r="M171" s="38"/>
      <c r="N171" s="42"/>
      <c r="V171" s="4"/>
      <c r="W171" s="5"/>
      <c r="X171" s="2" t="s">
        <v>270</v>
      </c>
      <c r="Z171" s="6"/>
      <c r="AC171" s="5"/>
      <c r="AD171" s="5"/>
      <c r="AF171" s="5"/>
      <c r="AH171" s="5"/>
    </row>
    <row r="172" spans="1:34" s="1" customFormat="1" ht="67.5" x14ac:dyDescent="0.2">
      <c r="A172" s="18"/>
      <c r="B172" s="40" t="s">
        <v>75</v>
      </c>
      <c r="C172" s="71" t="s">
        <v>104</v>
      </c>
      <c r="D172" s="71"/>
      <c r="E172" s="71"/>
      <c r="F172" s="38"/>
      <c r="G172" s="38"/>
      <c r="H172" s="38"/>
      <c r="I172" s="38"/>
      <c r="J172" s="41">
        <v>32.520000000000003</v>
      </c>
      <c r="K172" s="38"/>
      <c r="L172" s="41">
        <v>63.74</v>
      </c>
      <c r="M172" s="38"/>
      <c r="N172" s="42"/>
      <c r="V172" s="4"/>
      <c r="W172" s="5" t="s">
        <v>272</v>
      </c>
      <c r="Z172" s="6"/>
      <c r="AC172" s="5"/>
      <c r="AD172" s="5"/>
      <c r="AF172" s="5"/>
      <c r="AH172" s="5"/>
    </row>
    <row r="173" spans="1:34" s="1" customFormat="1" ht="12" x14ac:dyDescent="0.2">
      <c r="A173" s="38"/>
      <c r="B173" s="43" t="s">
        <v>288</v>
      </c>
      <c r="C173" s="88" t="s">
        <v>289</v>
      </c>
      <c r="D173" s="88"/>
      <c r="E173" s="88"/>
      <c r="F173" s="44" t="s">
        <v>290</v>
      </c>
      <c r="G173" s="44" t="s">
        <v>291</v>
      </c>
      <c r="H173" s="44"/>
      <c r="I173" s="44" t="s">
        <v>292</v>
      </c>
      <c r="J173" s="40"/>
      <c r="K173" s="38"/>
      <c r="L173" s="41"/>
      <c r="M173" s="38"/>
      <c r="N173" s="40"/>
      <c r="V173" s="4"/>
      <c r="W173" s="5"/>
      <c r="Z173" s="6"/>
      <c r="AC173" s="5"/>
      <c r="AD173" s="5"/>
      <c r="AF173" s="5"/>
      <c r="AH173" s="5"/>
    </row>
    <row r="174" spans="1:34" s="1" customFormat="1" ht="12" x14ac:dyDescent="0.2">
      <c r="A174" s="18"/>
      <c r="B174" s="40"/>
      <c r="C174" s="71" t="s">
        <v>53</v>
      </c>
      <c r="D174" s="71"/>
      <c r="E174" s="71"/>
      <c r="F174" s="38" t="s">
        <v>54</v>
      </c>
      <c r="G174" s="38" t="s">
        <v>293</v>
      </c>
      <c r="H174" s="38"/>
      <c r="I174" s="38" t="s">
        <v>294</v>
      </c>
      <c r="J174" s="41"/>
      <c r="K174" s="38"/>
      <c r="L174" s="41"/>
      <c r="M174" s="38"/>
      <c r="N174" s="42"/>
      <c r="V174" s="4"/>
      <c r="W174" s="5"/>
      <c r="X174" s="2" t="s">
        <v>274</v>
      </c>
      <c r="Z174" s="6"/>
      <c r="AC174" s="5"/>
      <c r="AD174" s="5"/>
      <c r="AF174" s="5"/>
      <c r="AH174" s="5"/>
    </row>
    <row r="175" spans="1:34" s="1" customFormat="1" ht="90" x14ac:dyDescent="0.2">
      <c r="A175" s="18"/>
      <c r="B175" s="40"/>
      <c r="C175" s="71" t="s">
        <v>57</v>
      </c>
      <c r="D175" s="71"/>
      <c r="E175" s="71"/>
      <c r="F175" s="38" t="s">
        <v>54</v>
      </c>
      <c r="G175" s="38" t="s">
        <v>295</v>
      </c>
      <c r="H175" s="38"/>
      <c r="I175" s="38" t="s">
        <v>296</v>
      </c>
      <c r="J175" s="41"/>
      <c r="K175" s="38"/>
      <c r="L175" s="41"/>
      <c r="M175" s="38"/>
      <c r="N175" s="42"/>
      <c r="V175" s="4"/>
      <c r="W175" s="5" t="s">
        <v>277</v>
      </c>
      <c r="Z175" s="6"/>
      <c r="AC175" s="5"/>
      <c r="AD175" s="5"/>
      <c r="AF175" s="5"/>
      <c r="AH175" s="5"/>
    </row>
    <row r="176" spans="1:34" s="1" customFormat="1" ht="12" x14ac:dyDescent="0.2">
      <c r="A176" s="18"/>
      <c r="B176" s="40"/>
      <c r="C176" s="71" t="s">
        <v>60</v>
      </c>
      <c r="D176" s="71"/>
      <c r="E176" s="71"/>
      <c r="F176" s="38"/>
      <c r="G176" s="38"/>
      <c r="H176" s="38"/>
      <c r="I176" s="38"/>
      <c r="J176" s="41">
        <v>238.21</v>
      </c>
      <c r="K176" s="38"/>
      <c r="L176" s="41">
        <v>466.9</v>
      </c>
      <c r="M176" s="38"/>
      <c r="N176" s="42"/>
      <c r="V176" s="4"/>
      <c r="W176" s="5"/>
      <c r="Z176" s="6"/>
      <c r="AC176" s="5"/>
      <c r="AD176" s="5"/>
      <c r="AF176" s="5"/>
      <c r="AH176" s="5"/>
    </row>
    <row r="177" spans="1:34" s="1" customFormat="1" ht="12" x14ac:dyDescent="0.2">
      <c r="A177" s="18"/>
      <c r="B177" s="40"/>
      <c r="C177" s="71" t="s">
        <v>61</v>
      </c>
      <c r="D177" s="71"/>
      <c r="E177" s="71"/>
      <c r="F177" s="38"/>
      <c r="G177" s="38"/>
      <c r="H177" s="38"/>
      <c r="I177" s="38"/>
      <c r="J177" s="41"/>
      <c r="K177" s="38"/>
      <c r="L177" s="41">
        <v>105.26</v>
      </c>
      <c r="M177" s="38"/>
      <c r="N177" s="42"/>
      <c r="V177" s="4"/>
      <c r="W177" s="5"/>
      <c r="Z177" s="6"/>
      <c r="AC177" s="5"/>
      <c r="AD177" s="5" t="s">
        <v>216</v>
      </c>
      <c r="AF177" s="5"/>
      <c r="AH177" s="5"/>
    </row>
    <row r="178" spans="1:34" s="1" customFormat="1" ht="45" x14ac:dyDescent="0.2">
      <c r="A178" s="18"/>
      <c r="B178" s="40" t="s">
        <v>187</v>
      </c>
      <c r="C178" s="71" t="s">
        <v>188</v>
      </c>
      <c r="D178" s="71"/>
      <c r="E178" s="71"/>
      <c r="F178" s="38" t="s">
        <v>64</v>
      </c>
      <c r="G178" s="38" t="s">
        <v>189</v>
      </c>
      <c r="H178" s="38"/>
      <c r="I178" s="38" t="s">
        <v>189</v>
      </c>
      <c r="J178" s="41"/>
      <c r="K178" s="38"/>
      <c r="L178" s="41">
        <v>154.72999999999999</v>
      </c>
      <c r="M178" s="38"/>
      <c r="N178" s="42"/>
      <c r="V178" s="4"/>
      <c r="W178" s="5" t="s">
        <v>218</v>
      </c>
      <c r="Z178" s="6"/>
      <c r="AC178" s="5"/>
      <c r="AD178" s="5"/>
      <c r="AF178" s="5"/>
      <c r="AH178" s="5"/>
    </row>
    <row r="179" spans="1:34" s="1" customFormat="1" ht="22.5" x14ac:dyDescent="0.2">
      <c r="A179" s="18"/>
      <c r="B179" s="40" t="s">
        <v>190</v>
      </c>
      <c r="C179" s="71" t="s">
        <v>191</v>
      </c>
      <c r="D179" s="71"/>
      <c r="E179" s="71"/>
      <c r="F179" s="38" t="s">
        <v>64</v>
      </c>
      <c r="G179" s="38" t="s">
        <v>192</v>
      </c>
      <c r="H179" s="38"/>
      <c r="I179" s="38" t="s">
        <v>192</v>
      </c>
      <c r="J179" s="41"/>
      <c r="K179" s="38"/>
      <c r="L179" s="41">
        <v>100</v>
      </c>
      <c r="M179" s="38"/>
      <c r="N179" s="42"/>
      <c r="V179" s="4"/>
      <c r="W179" s="5"/>
      <c r="Z179" s="6"/>
      <c r="AC179" s="5"/>
      <c r="AD179" s="5"/>
      <c r="AF179" s="5"/>
      <c r="AH179" s="5"/>
    </row>
    <row r="180" spans="1:34" s="1" customFormat="1" ht="12" x14ac:dyDescent="0.2">
      <c r="A180" s="33"/>
      <c r="B180" s="35"/>
      <c r="C180" s="72" t="s">
        <v>69</v>
      </c>
      <c r="D180" s="72"/>
      <c r="E180" s="72"/>
      <c r="F180" s="33"/>
      <c r="G180" s="33"/>
      <c r="H180" s="33"/>
      <c r="I180" s="33"/>
      <c r="J180" s="36"/>
      <c r="K180" s="33"/>
      <c r="L180" s="36">
        <v>721.63</v>
      </c>
      <c r="M180" s="38"/>
      <c r="N180" s="37"/>
      <c r="V180" s="4"/>
      <c r="W180" s="5"/>
      <c r="X180" s="2" t="s">
        <v>281</v>
      </c>
      <c r="Z180" s="6"/>
      <c r="AC180" s="5"/>
      <c r="AD180" s="5"/>
      <c r="AF180" s="5"/>
      <c r="AH180" s="5"/>
    </row>
    <row r="181" spans="1:34" s="1" customFormat="1" ht="22.5" x14ac:dyDescent="0.2">
      <c r="A181" s="33" t="s">
        <v>297</v>
      </c>
      <c r="B181" s="35" t="s">
        <v>298</v>
      </c>
      <c r="C181" s="72" t="s">
        <v>299</v>
      </c>
      <c r="D181" s="72"/>
      <c r="E181" s="72"/>
      <c r="F181" s="33" t="s">
        <v>195</v>
      </c>
      <c r="G181" s="33"/>
      <c r="H181" s="33"/>
      <c r="I181" s="33" t="s">
        <v>300</v>
      </c>
      <c r="J181" s="36">
        <v>27649.46</v>
      </c>
      <c r="K181" s="33"/>
      <c r="L181" s="36">
        <v>2276.1</v>
      </c>
      <c r="M181" s="33"/>
      <c r="N181" s="37"/>
      <c r="V181" s="4"/>
      <c r="W181" s="5" t="s">
        <v>284</v>
      </c>
      <c r="Z181" s="6"/>
      <c r="AC181" s="5"/>
      <c r="AD181" s="5"/>
      <c r="AF181" s="5"/>
      <c r="AH181" s="5"/>
    </row>
    <row r="182" spans="1:34" s="1" customFormat="1" ht="12" x14ac:dyDescent="0.2">
      <c r="A182" s="33"/>
      <c r="B182" s="35"/>
      <c r="C182" s="23" t="s">
        <v>197</v>
      </c>
      <c r="D182" s="45"/>
      <c r="E182" s="45"/>
      <c r="F182" s="33"/>
      <c r="G182" s="33"/>
      <c r="H182" s="33"/>
      <c r="I182" s="33"/>
      <c r="J182" s="36"/>
      <c r="K182" s="33"/>
      <c r="L182" s="36"/>
      <c r="M182" s="46"/>
      <c r="N182" s="37"/>
      <c r="V182" s="4"/>
      <c r="W182" s="5"/>
      <c r="X182" s="2" t="s">
        <v>287</v>
      </c>
      <c r="Z182" s="6"/>
      <c r="AC182" s="5"/>
      <c r="AD182" s="5"/>
      <c r="AF182" s="5"/>
      <c r="AH182" s="5"/>
    </row>
    <row r="183" spans="1:34" s="1" customFormat="1" ht="12" x14ac:dyDescent="0.2">
      <c r="A183" s="38"/>
      <c r="B183" s="39"/>
      <c r="C183" s="71" t="s">
        <v>301</v>
      </c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V183" s="4"/>
      <c r="W183" s="5"/>
      <c r="Y183" s="2" t="s">
        <v>48</v>
      </c>
      <c r="Z183" s="6"/>
      <c r="AC183" s="5"/>
      <c r="AD183" s="5"/>
      <c r="AF183" s="5"/>
      <c r="AH183" s="5"/>
    </row>
    <row r="184" spans="1:34" s="1" customFormat="1" ht="12" x14ac:dyDescent="0.2">
      <c r="A184" s="33" t="s">
        <v>302</v>
      </c>
      <c r="B184" s="35" t="s">
        <v>303</v>
      </c>
      <c r="C184" s="72" t="s">
        <v>304</v>
      </c>
      <c r="D184" s="72"/>
      <c r="E184" s="72"/>
      <c r="F184" s="33" t="s">
        <v>285</v>
      </c>
      <c r="G184" s="33"/>
      <c r="H184" s="33"/>
      <c r="I184" s="33" t="s">
        <v>253</v>
      </c>
      <c r="J184" s="36"/>
      <c r="K184" s="33"/>
      <c r="L184" s="36"/>
      <c r="M184" s="33"/>
      <c r="N184" s="37"/>
      <c r="V184" s="4"/>
      <c r="W184" s="5"/>
      <c r="Y184" s="2" t="s">
        <v>50</v>
      </c>
      <c r="Z184" s="6"/>
      <c r="AC184" s="5"/>
      <c r="AD184" s="5"/>
      <c r="AF184" s="5"/>
      <c r="AH184" s="5"/>
    </row>
    <row r="185" spans="1:34" s="1" customFormat="1" ht="12" x14ac:dyDescent="0.2">
      <c r="A185" s="38"/>
      <c r="B185" s="39"/>
      <c r="C185" s="71" t="s">
        <v>305</v>
      </c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V185" s="4"/>
      <c r="W185" s="5"/>
      <c r="Y185" s="2" t="s">
        <v>52</v>
      </c>
      <c r="Z185" s="6"/>
      <c r="AC185" s="5"/>
      <c r="AD185" s="5"/>
      <c r="AF185" s="5"/>
      <c r="AH185" s="5"/>
    </row>
    <row r="186" spans="1:34" s="1" customFormat="1" ht="12" x14ac:dyDescent="0.2">
      <c r="A186" s="18"/>
      <c r="B186" s="40" t="s">
        <v>42</v>
      </c>
      <c r="C186" s="71" t="s">
        <v>48</v>
      </c>
      <c r="D186" s="71"/>
      <c r="E186" s="71"/>
      <c r="F186" s="38"/>
      <c r="G186" s="38"/>
      <c r="H186" s="38"/>
      <c r="I186" s="38"/>
      <c r="J186" s="41">
        <v>28.11</v>
      </c>
      <c r="K186" s="38"/>
      <c r="L186" s="41">
        <v>5.62</v>
      </c>
      <c r="M186" s="38"/>
      <c r="N186" s="42"/>
      <c r="V186" s="4"/>
      <c r="W186" s="5"/>
      <c r="Y186" s="2" t="s">
        <v>104</v>
      </c>
      <c r="Z186" s="6"/>
      <c r="AC186" s="5"/>
      <c r="AD186" s="5"/>
      <c r="AF186" s="5"/>
      <c r="AH186" s="5"/>
    </row>
    <row r="187" spans="1:34" s="1" customFormat="1" ht="12" x14ac:dyDescent="0.2">
      <c r="A187" s="18"/>
      <c r="B187" s="40" t="s">
        <v>49</v>
      </c>
      <c r="C187" s="71" t="s">
        <v>50</v>
      </c>
      <c r="D187" s="71"/>
      <c r="E187" s="71"/>
      <c r="F187" s="38"/>
      <c r="G187" s="38"/>
      <c r="H187" s="38"/>
      <c r="I187" s="38"/>
      <c r="J187" s="41">
        <v>177.58</v>
      </c>
      <c r="K187" s="38"/>
      <c r="L187" s="41">
        <v>35.520000000000003</v>
      </c>
      <c r="M187" s="38"/>
      <c r="N187" s="42"/>
      <c r="V187" s="4"/>
      <c r="W187" s="5"/>
      <c r="Z187" s="6" t="s">
        <v>289</v>
      </c>
      <c r="AC187" s="5"/>
      <c r="AD187" s="5"/>
      <c r="AF187" s="5"/>
      <c r="AH187" s="5"/>
    </row>
    <row r="188" spans="1:34" s="1" customFormat="1" ht="12" x14ac:dyDescent="0.2">
      <c r="A188" s="18"/>
      <c r="B188" s="40" t="s">
        <v>51</v>
      </c>
      <c r="C188" s="71" t="s">
        <v>52</v>
      </c>
      <c r="D188" s="71"/>
      <c r="E188" s="71"/>
      <c r="F188" s="38"/>
      <c r="G188" s="38"/>
      <c r="H188" s="38"/>
      <c r="I188" s="38"/>
      <c r="J188" s="41">
        <v>25.59</v>
      </c>
      <c r="K188" s="38"/>
      <c r="L188" s="41">
        <v>5.12</v>
      </c>
      <c r="M188" s="38"/>
      <c r="N188" s="42"/>
      <c r="V188" s="4"/>
      <c r="W188" s="5"/>
      <c r="Z188" s="6"/>
      <c r="AA188" s="2" t="s">
        <v>53</v>
      </c>
      <c r="AC188" s="5"/>
      <c r="AD188" s="5"/>
      <c r="AF188" s="5"/>
      <c r="AH188" s="5"/>
    </row>
    <row r="189" spans="1:34" s="1" customFormat="1" ht="12" x14ac:dyDescent="0.2">
      <c r="A189" s="18"/>
      <c r="B189" s="40" t="s">
        <v>75</v>
      </c>
      <c r="C189" s="71" t="s">
        <v>104</v>
      </c>
      <c r="D189" s="71"/>
      <c r="E189" s="71"/>
      <c r="F189" s="38"/>
      <c r="G189" s="38"/>
      <c r="H189" s="38"/>
      <c r="I189" s="38"/>
      <c r="J189" s="41">
        <v>32.520000000000003</v>
      </c>
      <c r="K189" s="38"/>
      <c r="L189" s="41">
        <v>6.5</v>
      </c>
      <c r="M189" s="38"/>
      <c r="N189" s="42"/>
      <c r="V189" s="4"/>
      <c r="W189" s="5"/>
      <c r="Z189" s="6"/>
      <c r="AA189" s="2" t="s">
        <v>57</v>
      </c>
      <c r="AC189" s="5"/>
      <c r="AD189" s="5"/>
      <c r="AF189" s="5"/>
      <c r="AH189" s="5"/>
    </row>
    <row r="190" spans="1:34" s="1" customFormat="1" ht="12" x14ac:dyDescent="0.2">
      <c r="A190" s="38"/>
      <c r="B190" s="43" t="s">
        <v>288</v>
      </c>
      <c r="C190" s="88" t="s">
        <v>289</v>
      </c>
      <c r="D190" s="88"/>
      <c r="E190" s="88"/>
      <c r="F190" s="44" t="s">
        <v>290</v>
      </c>
      <c r="G190" s="44" t="s">
        <v>306</v>
      </c>
      <c r="H190" s="44"/>
      <c r="I190" s="44" t="s">
        <v>307</v>
      </c>
      <c r="J190" s="40"/>
      <c r="K190" s="38"/>
      <c r="L190" s="41"/>
      <c r="M190" s="38"/>
      <c r="N190" s="40"/>
      <c r="V190" s="4"/>
      <c r="W190" s="5"/>
      <c r="Z190" s="6"/>
      <c r="AB190" s="2" t="s">
        <v>60</v>
      </c>
      <c r="AC190" s="5"/>
      <c r="AD190" s="5"/>
      <c r="AF190" s="5"/>
      <c r="AH190" s="5"/>
    </row>
    <row r="191" spans="1:34" s="1" customFormat="1" ht="12" x14ac:dyDescent="0.2">
      <c r="A191" s="18"/>
      <c r="B191" s="40"/>
      <c r="C191" s="71" t="s">
        <v>53</v>
      </c>
      <c r="D191" s="71"/>
      <c r="E191" s="71"/>
      <c r="F191" s="38" t="s">
        <v>54</v>
      </c>
      <c r="G191" s="38" t="s">
        <v>293</v>
      </c>
      <c r="H191" s="38"/>
      <c r="I191" s="38" t="s">
        <v>308</v>
      </c>
      <c r="J191" s="41"/>
      <c r="K191" s="38"/>
      <c r="L191" s="41"/>
      <c r="M191" s="38"/>
      <c r="N191" s="42"/>
      <c r="V191" s="4"/>
      <c r="W191" s="5"/>
      <c r="Z191" s="6"/>
      <c r="AA191" s="2" t="s">
        <v>61</v>
      </c>
      <c r="AC191" s="5"/>
      <c r="AD191" s="5"/>
      <c r="AF191" s="5"/>
      <c r="AH191" s="5"/>
    </row>
    <row r="192" spans="1:34" s="1" customFormat="1" ht="12" x14ac:dyDescent="0.2">
      <c r="A192" s="18"/>
      <c r="B192" s="40"/>
      <c r="C192" s="71" t="s">
        <v>57</v>
      </c>
      <c r="D192" s="71"/>
      <c r="E192" s="71"/>
      <c r="F192" s="38" t="s">
        <v>54</v>
      </c>
      <c r="G192" s="38" t="s">
        <v>295</v>
      </c>
      <c r="H192" s="38"/>
      <c r="I192" s="38" t="s">
        <v>309</v>
      </c>
      <c r="J192" s="41"/>
      <c r="K192" s="38"/>
      <c r="L192" s="41"/>
      <c r="M192" s="38"/>
      <c r="N192" s="42"/>
      <c r="V192" s="4"/>
      <c r="W192" s="5"/>
      <c r="Z192" s="6"/>
      <c r="AA192" s="2" t="s">
        <v>188</v>
      </c>
      <c r="AC192" s="5"/>
      <c r="AD192" s="5"/>
      <c r="AF192" s="5"/>
      <c r="AH192" s="5"/>
    </row>
    <row r="193" spans="1:34" s="1" customFormat="1" ht="12" x14ac:dyDescent="0.2">
      <c r="A193" s="18"/>
      <c r="B193" s="40"/>
      <c r="C193" s="71" t="s">
        <v>60</v>
      </c>
      <c r="D193" s="71"/>
      <c r="E193" s="71"/>
      <c r="F193" s="38"/>
      <c r="G193" s="38"/>
      <c r="H193" s="38"/>
      <c r="I193" s="38"/>
      <c r="J193" s="41">
        <v>238.21</v>
      </c>
      <c r="K193" s="38"/>
      <c r="L193" s="41">
        <v>47.64</v>
      </c>
      <c r="M193" s="38"/>
      <c r="N193" s="42"/>
      <c r="V193" s="4"/>
      <c r="W193" s="5"/>
      <c r="Z193" s="6"/>
      <c r="AA193" s="2" t="s">
        <v>191</v>
      </c>
      <c r="AC193" s="5"/>
      <c r="AD193" s="5"/>
      <c r="AF193" s="5"/>
      <c r="AH193" s="5"/>
    </row>
    <row r="194" spans="1:34" s="1" customFormat="1" ht="12" x14ac:dyDescent="0.2">
      <c r="A194" s="18"/>
      <c r="B194" s="40"/>
      <c r="C194" s="71" t="s">
        <v>61</v>
      </c>
      <c r="D194" s="71"/>
      <c r="E194" s="71"/>
      <c r="F194" s="38"/>
      <c r="G194" s="38"/>
      <c r="H194" s="38"/>
      <c r="I194" s="38"/>
      <c r="J194" s="41"/>
      <c r="K194" s="38"/>
      <c r="L194" s="41">
        <v>10.74</v>
      </c>
      <c r="M194" s="38"/>
      <c r="N194" s="42"/>
      <c r="V194" s="4"/>
      <c r="W194" s="5"/>
      <c r="Z194" s="6"/>
      <c r="AC194" s="5" t="s">
        <v>69</v>
      </c>
      <c r="AD194" s="5"/>
      <c r="AF194" s="5"/>
      <c r="AH194" s="5"/>
    </row>
    <row r="195" spans="1:34" s="1" customFormat="1" ht="45" x14ac:dyDescent="0.2">
      <c r="A195" s="18"/>
      <c r="B195" s="40" t="s">
        <v>187</v>
      </c>
      <c r="C195" s="71" t="s">
        <v>188</v>
      </c>
      <c r="D195" s="71"/>
      <c r="E195" s="71"/>
      <c r="F195" s="38" t="s">
        <v>64</v>
      </c>
      <c r="G195" s="38" t="s">
        <v>189</v>
      </c>
      <c r="H195" s="38"/>
      <c r="I195" s="38" t="s">
        <v>189</v>
      </c>
      <c r="J195" s="41"/>
      <c r="K195" s="38"/>
      <c r="L195" s="41">
        <v>15.79</v>
      </c>
      <c r="M195" s="38"/>
      <c r="N195" s="42"/>
      <c r="V195" s="4"/>
      <c r="W195" s="5" t="s">
        <v>299</v>
      </c>
      <c r="Z195" s="6"/>
      <c r="AC195" s="5"/>
      <c r="AD195" s="5"/>
      <c r="AF195" s="5"/>
      <c r="AH195" s="5"/>
    </row>
    <row r="196" spans="1:34" s="1" customFormat="1" ht="22.5" x14ac:dyDescent="0.2">
      <c r="A196" s="18"/>
      <c r="B196" s="40" t="s">
        <v>190</v>
      </c>
      <c r="C196" s="71" t="s">
        <v>191</v>
      </c>
      <c r="D196" s="71"/>
      <c r="E196" s="71"/>
      <c r="F196" s="38" t="s">
        <v>64</v>
      </c>
      <c r="G196" s="38" t="s">
        <v>192</v>
      </c>
      <c r="H196" s="38"/>
      <c r="I196" s="38" t="s">
        <v>192</v>
      </c>
      <c r="J196" s="41"/>
      <c r="K196" s="38"/>
      <c r="L196" s="41">
        <v>10.199999999999999</v>
      </c>
      <c r="M196" s="38"/>
      <c r="N196" s="42"/>
      <c r="V196" s="4"/>
      <c r="W196" s="5"/>
      <c r="Z196" s="6"/>
      <c r="AC196" s="5"/>
      <c r="AD196" s="5"/>
      <c r="AF196" s="5"/>
      <c r="AH196" s="5"/>
    </row>
    <row r="197" spans="1:34" s="1" customFormat="1" ht="12" x14ac:dyDescent="0.2">
      <c r="A197" s="33"/>
      <c r="B197" s="35"/>
      <c r="C197" s="72" t="s">
        <v>69</v>
      </c>
      <c r="D197" s="72"/>
      <c r="E197" s="72"/>
      <c r="F197" s="33"/>
      <c r="G197" s="33"/>
      <c r="H197" s="33"/>
      <c r="I197" s="33"/>
      <c r="J197" s="36"/>
      <c r="K197" s="33"/>
      <c r="L197" s="36">
        <v>73.63</v>
      </c>
      <c r="M197" s="38"/>
      <c r="N197" s="37"/>
      <c r="V197" s="4"/>
      <c r="W197" s="5"/>
      <c r="X197" s="2" t="s">
        <v>301</v>
      </c>
      <c r="Z197" s="6"/>
      <c r="AC197" s="5"/>
      <c r="AD197" s="5"/>
      <c r="AF197" s="5"/>
      <c r="AH197" s="5"/>
    </row>
    <row r="198" spans="1:34" s="1" customFormat="1" ht="33.75" x14ac:dyDescent="0.2">
      <c r="A198" s="33" t="s">
        <v>310</v>
      </c>
      <c r="B198" s="35" t="s">
        <v>298</v>
      </c>
      <c r="C198" s="72" t="s">
        <v>299</v>
      </c>
      <c r="D198" s="72"/>
      <c r="E198" s="72"/>
      <c r="F198" s="33" t="s">
        <v>195</v>
      </c>
      <c r="G198" s="33"/>
      <c r="H198" s="33"/>
      <c r="I198" s="33" t="s">
        <v>311</v>
      </c>
      <c r="J198" s="36">
        <v>27649.46</v>
      </c>
      <c r="K198" s="33"/>
      <c r="L198" s="36">
        <v>174.19</v>
      </c>
      <c r="M198" s="33"/>
      <c r="N198" s="37"/>
      <c r="V198" s="4"/>
      <c r="W198" s="5" t="s">
        <v>304</v>
      </c>
      <c r="Z198" s="6"/>
      <c r="AC198" s="5"/>
      <c r="AD198" s="5"/>
      <c r="AF198" s="5"/>
      <c r="AH198" s="5"/>
    </row>
    <row r="199" spans="1:34" s="1" customFormat="1" ht="12" x14ac:dyDescent="0.2">
      <c r="A199" s="33"/>
      <c r="B199" s="35"/>
      <c r="C199" s="23" t="s">
        <v>197</v>
      </c>
      <c r="D199" s="45"/>
      <c r="E199" s="45"/>
      <c r="F199" s="33"/>
      <c r="G199" s="33"/>
      <c r="H199" s="33"/>
      <c r="I199" s="33"/>
      <c r="J199" s="36"/>
      <c r="K199" s="33"/>
      <c r="L199" s="36"/>
      <c r="M199" s="46"/>
      <c r="N199" s="37"/>
      <c r="V199" s="4"/>
      <c r="W199" s="5"/>
      <c r="X199" s="2" t="s">
        <v>305</v>
      </c>
      <c r="Z199" s="6"/>
      <c r="AC199" s="5"/>
      <c r="AD199" s="5"/>
      <c r="AF199" s="5"/>
      <c r="AH199" s="5"/>
    </row>
    <row r="200" spans="1:34" s="1" customFormat="1" ht="12" x14ac:dyDescent="0.2">
      <c r="A200" s="38"/>
      <c r="B200" s="39"/>
      <c r="C200" s="71" t="s">
        <v>312</v>
      </c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V200" s="4"/>
      <c r="W200" s="5"/>
      <c r="Y200" s="2" t="s">
        <v>48</v>
      </c>
      <c r="Z200" s="6"/>
      <c r="AC200" s="5"/>
      <c r="AD200" s="5"/>
      <c r="AF200" s="5"/>
      <c r="AH200" s="5"/>
    </row>
    <row r="201" spans="1:34" s="1" customFormat="1" ht="12" x14ac:dyDescent="0.2">
      <c r="A201" s="89" t="s">
        <v>221</v>
      </c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V201" s="4"/>
      <c r="W201" s="5"/>
      <c r="Y201" s="2" t="s">
        <v>50</v>
      </c>
      <c r="Z201" s="6"/>
      <c r="AC201" s="5"/>
      <c r="AD201" s="5"/>
      <c r="AF201" s="5"/>
      <c r="AH201" s="5"/>
    </row>
    <row r="202" spans="1:34" s="1" customFormat="1" ht="12" x14ac:dyDescent="0.2">
      <c r="A202" s="33" t="s">
        <v>313</v>
      </c>
      <c r="B202" s="35" t="s">
        <v>222</v>
      </c>
      <c r="C202" s="72" t="s">
        <v>223</v>
      </c>
      <c r="D202" s="72"/>
      <c r="E202" s="72"/>
      <c r="F202" s="33" t="s">
        <v>173</v>
      </c>
      <c r="G202" s="33"/>
      <c r="H202" s="33"/>
      <c r="I202" s="33" t="s">
        <v>258</v>
      </c>
      <c r="J202" s="36"/>
      <c r="K202" s="33"/>
      <c r="L202" s="36"/>
      <c r="M202" s="33"/>
      <c r="N202" s="37"/>
      <c r="V202" s="4"/>
      <c r="W202" s="5"/>
      <c r="Y202" s="2" t="s">
        <v>52</v>
      </c>
      <c r="Z202" s="6"/>
      <c r="AC202" s="5"/>
      <c r="AD202" s="5"/>
      <c r="AF202" s="5"/>
      <c r="AH202" s="5"/>
    </row>
    <row r="203" spans="1:34" s="1" customFormat="1" ht="12" x14ac:dyDescent="0.2">
      <c r="A203" s="18"/>
      <c r="B203" s="40" t="s">
        <v>42</v>
      </c>
      <c r="C203" s="71" t="s">
        <v>48</v>
      </c>
      <c r="D203" s="71"/>
      <c r="E203" s="71"/>
      <c r="F203" s="38"/>
      <c r="G203" s="38"/>
      <c r="H203" s="38"/>
      <c r="I203" s="38"/>
      <c r="J203" s="41">
        <v>174.99</v>
      </c>
      <c r="K203" s="38"/>
      <c r="L203" s="41">
        <v>15.75</v>
      </c>
      <c r="M203" s="38"/>
      <c r="N203" s="42"/>
      <c r="V203" s="4"/>
      <c r="W203" s="5"/>
      <c r="Y203" s="2" t="s">
        <v>104</v>
      </c>
      <c r="Z203" s="6"/>
      <c r="AC203" s="5"/>
      <c r="AD203" s="5"/>
      <c r="AF203" s="5"/>
      <c r="AH203" s="5"/>
    </row>
    <row r="204" spans="1:34" s="1" customFormat="1" ht="12" x14ac:dyDescent="0.2">
      <c r="A204" s="18"/>
      <c r="B204" s="40" t="s">
        <v>49</v>
      </c>
      <c r="C204" s="71" t="s">
        <v>50</v>
      </c>
      <c r="D204" s="71"/>
      <c r="E204" s="71"/>
      <c r="F204" s="38"/>
      <c r="G204" s="38"/>
      <c r="H204" s="38"/>
      <c r="I204" s="38"/>
      <c r="J204" s="41">
        <v>848.48</v>
      </c>
      <c r="K204" s="38"/>
      <c r="L204" s="41">
        <v>76.36</v>
      </c>
      <c r="M204" s="38"/>
      <c r="N204" s="42"/>
      <c r="V204" s="4"/>
      <c r="W204" s="5"/>
      <c r="Z204" s="6" t="s">
        <v>289</v>
      </c>
      <c r="AC204" s="5"/>
      <c r="AD204" s="5"/>
      <c r="AF204" s="5"/>
      <c r="AH204" s="5"/>
    </row>
    <row r="205" spans="1:34" s="1" customFormat="1" ht="12" x14ac:dyDescent="0.2">
      <c r="A205" s="18"/>
      <c r="B205" s="40" t="s">
        <v>51</v>
      </c>
      <c r="C205" s="71" t="s">
        <v>52</v>
      </c>
      <c r="D205" s="71"/>
      <c r="E205" s="71"/>
      <c r="F205" s="38"/>
      <c r="G205" s="38"/>
      <c r="H205" s="38"/>
      <c r="I205" s="38"/>
      <c r="J205" s="41">
        <v>105.24</v>
      </c>
      <c r="K205" s="38"/>
      <c r="L205" s="41">
        <v>9.4700000000000006</v>
      </c>
      <c r="M205" s="38"/>
      <c r="N205" s="42"/>
      <c r="V205" s="4"/>
      <c r="W205" s="5"/>
      <c r="Z205" s="6"/>
      <c r="AA205" s="2" t="s">
        <v>53</v>
      </c>
      <c r="AC205" s="5"/>
      <c r="AD205" s="5"/>
      <c r="AF205" s="5"/>
      <c r="AH205" s="5"/>
    </row>
    <row r="206" spans="1:34" s="1" customFormat="1" ht="12" x14ac:dyDescent="0.2">
      <c r="A206" s="18"/>
      <c r="B206" s="40"/>
      <c r="C206" s="71" t="s">
        <v>53</v>
      </c>
      <c r="D206" s="71"/>
      <c r="E206" s="71"/>
      <c r="F206" s="38" t="s">
        <v>54</v>
      </c>
      <c r="G206" s="38" t="s">
        <v>224</v>
      </c>
      <c r="H206" s="38"/>
      <c r="I206" s="38" t="s">
        <v>314</v>
      </c>
      <c r="J206" s="41"/>
      <c r="K206" s="38"/>
      <c r="L206" s="41"/>
      <c r="M206" s="38"/>
      <c r="N206" s="42"/>
      <c r="V206" s="4"/>
      <c r="W206" s="5"/>
      <c r="Z206" s="6"/>
      <c r="AA206" s="2" t="s">
        <v>57</v>
      </c>
      <c r="AC206" s="5"/>
      <c r="AD206" s="5"/>
      <c r="AF206" s="5"/>
      <c r="AH206" s="5"/>
    </row>
    <row r="207" spans="1:34" s="1" customFormat="1" ht="12" x14ac:dyDescent="0.2">
      <c r="A207" s="18"/>
      <c r="B207" s="40"/>
      <c r="C207" s="71" t="s">
        <v>57</v>
      </c>
      <c r="D207" s="71"/>
      <c r="E207" s="71"/>
      <c r="F207" s="38" t="s">
        <v>54</v>
      </c>
      <c r="G207" s="38" t="s">
        <v>226</v>
      </c>
      <c r="H207" s="38"/>
      <c r="I207" s="38" t="s">
        <v>315</v>
      </c>
      <c r="J207" s="41"/>
      <c r="K207" s="38"/>
      <c r="L207" s="41"/>
      <c r="M207" s="38"/>
      <c r="N207" s="42"/>
      <c r="V207" s="4"/>
      <c r="W207" s="5"/>
      <c r="Z207" s="6"/>
      <c r="AB207" s="2" t="s">
        <v>60</v>
      </c>
      <c r="AC207" s="5"/>
      <c r="AD207" s="5"/>
      <c r="AF207" s="5"/>
      <c r="AH207" s="5"/>
    </row>
    <row r="208" spans="1:34" s="1" customFormat="1" ht="12" x14ac:dyDescent="0.2">
      <c r="A208" s="18"/>
      <c r="B208" s="40"/>
      <c r="C208" s="71" t="s">
        <v>60</v>
      </c>
      <c r="D208" s="71"/>
      <c r="E208" s="71"/>
      <c r="F208" s="38"/>
      <c r="G208" s="38"/>
      <c r="H208" s="38"/>
      <c r="I208" s="38"/>
      <c r="J208" s="41">
        <v>1023.47</v>
      </c>
      <c r="K208" s="38"/>
      <c r="L208" s="41">
        <v>92.11</v>
      </c>
      <c r="M208" s="38"/>
      <c r="N208" s="42"/>
      <c r="V208" s="4"/>
      <c r="W208" s="5"/>
      <c r="Z208" s="6"/>
      <c r="AA208" s="2" t="s">
        <v>61</v>
      </c>
      <c r="AC208" s="5"/>
      <c r="AD208" s="5"/>
      <c r="AF208" s="5"/>
      <c r="AH208" s="5"/>
    </row>
    <row r="209" spans="1:34" s="1" customFormat="1" ht="12" x14ac:dyDescent="0.2">
      <c r="A209" s="18"/>
      <c r="B209" s="40"/>
      <c r="C209" s="71" t="s">
        <v>61</v>
      </c>
      <c r="D209" s="71"/>
      <c r="E209" s="71"/>
      <c r="F209" s="38"/>
      <c r="G209" s="38"/>
      <c r="H209" s="38"/>
      <c r="I209" s="38"/>
      <c r="J209" s="41"/>
      <c r="K209" s="38"/>
      <c r="L209" s="41">
        <v>25.22</v>
      </c>
      <c r="M209" s="38"/>
      <c r="N209" s="42"/>
      <c r="V209" s="4"/>
      <c r="W209" s="5"/>
      <c r="Z209" s="6"/>
      <c r="AA209" s="2" t="s">
        <v>188</v>
      </c>
      <c r="AC209" s="5"/>
      <c r="AD209" s="5"/>
      <c r="AF209" s="5"/>
      <c r="AH209" s="5"/>
    </row>
    <row r="210" spans="1:34" s="1" customFormat="1" ht="45" x14ac:dyDescent="0.2">
      <c r="A210" s="18"/>
      <c r="B210" s="40" t="s">
        <v>187</v>
      </c>
      <c r="C210" s="71" t="s">
        <v>188</v>
      </c>
      <c r="D210" s="71"/>
      <c r="E210" s="71"/>
      <c r="F210" s="38" t="s">
        <v>64</v>
      </c>
      <c r="G210" s="38" t="s">
        <v>189</v>
      </c>
      <c r="H210" s="38"/>
      <c r="I210" s="38" t="s">
        <v>189</v>
      </c>
      <c r="J210" s="41"/>
      <c r="K210" s="38"/>
      <c r="L210" s="41">
        <v>37.07</v>
      </c>
      <c r="M210" s="38"/>
      <c r="N210" s="42"/>
      <c r="V210" s="4"/>
      <c r="W210" s="5"/>
      <c r="Z210" s="6"/>
      <c r="AA210" s="2" t="s">
        <v>191</v>
      </c>
      <c r="AC210" s="5"/>
      <c r="AD210" s="5"/>
      <c r="AF210" s="5"/>
      <c r="AH210" s="5"/>
    </row>
    <row r="211" spans="1:34" s="1" customFormat="1" ht="22.5" x14ac:dyDescent="0.2">
      <c r="A211" s="18"/>
      <c r="B211" s="40" t="s">
        <v>190</v>
      </c>
      <c r="C211" s="71" t="s">
        <v>191</v>
      </c>
      <c r="D211" s="71"/>
      <c r="E211" s="71"/>
      <c r="F211" s="38" t="s">
        <v>64</v>
      </c>
      <c r="G211" s="38" t="s">
        <v>192</v>
      </c>
      <c r="H211" s="38"/>
      <c r="I211" s="38" t="s">
        <v>192</v>
      </c>
      <c r="J211" s="41"/>
      <c r="K211" s="38"/>
      <c r="L211" s="41">
        <v>23.96</v>
      </c>
      <c r="M211" s="38"/>
      <c r="N211" s="42"/>
      <c r="V211" s="4"/>
      <c r="W211" s="5"/>
      <c r="Z211" s="6"/>
      <c r="AC211" s="5" t="s">
        <v>69</v>
      </c>
      <c r="AD211" s="5"/>
      <c r="AF211" s="5"/>
      <c r="AH211" s="5"/>
    </row>
    <row r="212" spans="1:34" s="1" customFormat="1" ht="22.5" x14ac:dyDescent="0.2">
      <c r="A212" s="33"/>
      <c r="B212" s="35"/>
      <c r="C212" s="72" t="s">
        <v>69</v>
      </c>
      <c r="D212" s="72"/>
      <c r="E212" s="72"/>
      <c r="F212" s="33"/>
      <c r="G212" s="33"/>
      <c r="H212" s="33"/>
      <c r="I212" s="33"/>
      <c r="J212" s="36"/>
      <c r="K212" s="33"/>
      <c r="L212" s="36">
        <v>153.13999999999999</v>
      </c>
      <c r="M212" s="38"/>
      <c r="N212" s="37"/>
      <c r="V212" s="4"/>
      <c r="W212" s="5" t="s">
        <v>299</v>
      </c>
      <c r="Z212" s="6"/>
      <c r="AC212" s="5"/>
      <c r="AD212" s="5"/>
      <c r="AF212" s="5"/>
      <c r="AH212" s="5"/>
    </row>
    <row r="213" spans="1:34" s="1" customFormat="1" ht="12" x14ac:dyDescent="0.2">
      <c r="A213" s="33" t="s">
        <v>316</v>
      </c>
      <c r="B213" s="35" t="s">
        <v>171</v>
      </c>
      <c r="C213" s="72" t="s">
        <v>228</v>
      </c>
      <c r="D213" s="72"/>
      <c r="E213" s="72"/>
      <c r="F213" s="33" t="s">
        <v>173</v>
      </c>
      <c r="G213" s="33"/>
      <c r="H213" s="33"/>
      <c r="I213" s="33" t="s">
        <v>253</v>
      </c>
      <c r="J213" s="36"/>
      <c r="K213" s="33"/>
      <c r="L213" s="36"/>
      <c r="M213" s="33"/>
      <c r="N213" s="37"/>
      <c r="V213" s="4"/>
      <c r="W213" s="5"/>
      <c r="Z213" s="6"/>
      <c r="AC213" s="5"/>
      <c r="AD213" s="5"/>
      <c r="AF213" s="5"/>
      <c r="AH213" s="5"/>
    </row>
    <row r="214" spans="1:34" s="1" customFormat="1" ht="12" x14ac:dyDescent="0.2">
      <c r="A214" s="29"/>
      <c r="B214" s="40" t="s">
        <v>229</v>
      </c>
      <c r="C214" s="71" t="s">
        <v>230</v>
      </c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V214" s="4"/>
      <c r="W214" s="5"/>
      <c r="X214" s="2" t="s">
        <v>312</v>
      </c>
      <c r="Z214" s="6"/>
      <c r="AC214" s="5"/>
      <c r="AD214" s="5"/>
      <c r="AF214" s="5"/>
      <c r="AH214" s="5"/>
    </row>
    <row r="215" spans="1:34" s="1" customFormat="1" ht="12" x14ac:dyDescent="0.2">
      <c r="A215" s="18"/>
      <c r="B215" s="40" t="s">
        <v>42</v>
      </c>
      <c r="C215" s="71" t="s">
        <v>48</v>
      </c>
      <c r="D215" s="71"/>
      <c r="E215" s="71"/>
      <c r="F215" s="38"/>
      <c r="G215" s="38"/>
      <c r="H215" s="38"/>
      <c r="I215" s="38"/>
      <c r="J215" s="41">
        <v>2729.6</v>
      </c>
      <c r="K215" s="38" t="s">
        <v>214</v>
      </c>
      <c r="L215" s="41">
        <v>382.14</v>
      </c>
      <c r="M215" s="38"/>
      <c r="N215" s="42"/>
      <c r="V215" s="4"/>
      <c r="W215" s="5"/>
      <c r="Z215" s="6"/>
      <c r="AC215" s="5"/>
      <c r="AD215" s="5" t="s">
        <v>221</v>
      </c>
      <c r="AF215" s="5"/>
      <c r="AH215" s="5"/>
    </row>
    <row r="216" spans="1:34" s="1" customFormat="1" ht="12" x14ac:dyDescent="0.2">
      <c r="A216" s="18"/>
      <c r="B216" s="40" t="s">
        <v>49</v>
      </c>
      <c r="C216" s="71" t="s">
        <v>50</v>
      </c>
      <c r="D216" s="71"/>
      <c r="E216" s="71"/>
      <c r="F216" s="38"/>
      <c r="G216" s="38"/>
      <c r="H216" s="38"/>
      <c r="I216" s="38"/>
      <c r="J216" s="41">
        <v>2371.9699999999998</v>
      </c>
      <c r="K216" s="38" t="s">
        <v>214</v>
      </c>
      <c r="L216" s="41">
        <v>332.08</v>
      </c>
      <c r="M216" s="38"/>
      <c r="N216" s="42"/>
      <c r="V216" s="4"/>
      <c r="W216" s="5" t="s">
        <v>223</v>
      </c>
      <c r="Z216" s="6"/>
      <c r="AC216" s="5"/>
      <c r="AD216" s="5"/>
      <c r="AF216" s="5"/>
      <c r="AH216" s="5"/>
    </row>
    <row r="217" spans="1:34" s="1" customFormat="1" ht="12" x14ac:dyDescent="0.2">
      <c r="A217" s="18"/>
      <c r="B217" s="40" t="s">
        <v>51</v>
      </c>
      <c r="C217" s="71" t="s">
        <v>52</v>
      </c>
      <c r="D217" s="71"/>
      <c r="E217" s="71"/>
      <c r="F217" s="38"/>
      <c r="G217" s="38"/>
      <c r="H217" s="38"/>
      <c r="I217" s="38"/>
      <c r="J217" s="41">
        <v>224.9</v>
      </c>
      <c r="K217" s="38" t="s">
        <v>214</v>
      </c>
      <c r="L217" s="41">
        <v>31.49</v>
      </c>
      <c r="M217" s="38"/>
      <c r="N217" s="42"/>
      <c r="V217" s="4"/>
      <c r="W217" s="5"/>
      <c r="Y217" s="2" t="s">
        <v>48</v>
      </c>
      <c r="Z217" s="6"/>
      <c r="AC217" s="5"/>
      <c r="AD217" s="5"/>
      <c r="AF217" s="5"/>
      <c r="AH217" s="5"/>
    </row>
    <row r="218" spans="1:34" s="1" customFormat="1" ht="12" x14ac:dyDescent="0.2">
      <c r="A218" s="18"/>
      <c r="B218" s="40" t="s">
        <v>75</v>
      </c>
      <c r="C218" s="71" t="s">
        <v>104</v>
      </c>
      <c r="D218" s="71"/>
      <c r="E218" s="71"/>
      <c r="F218" s="38"/>
      <c r="G218" s="38"/>
      <c r="H218" s="38"/>
      <c r="I218" s="38"/>
      <c r="J218" s="41">
        <v>1707.47</v>
      </c>
      <c r="K218" s="38" t="s">
        <v>231</v>
      </c>
      <c r="L218" s="41">
        <v>0</v>
      </c>
      <c r="M218" s="38"/>
      <c r="N218" s="42"/>
      <c r="V218" s="4"/>
      <c r="W218" s="5"/>
      <c r="Y218" s="2" t="s">
        <v>50</v>
      </c>
      <c r="Z218" s="6"/>
      <c r="AC218" s="5"/>
      <c r="AD218" s="5"/>
      <c r="AF218" s="5"/>
      <c r="AH218" s="5"/>
    </row>
    <row r="219" spans="1:34" s="1" customFormat="1" ht="12" x14ac:dyDescent="0.2">
      <c r="A219" s="38"/>
      <c r="B219" s="43" t="s">
        <v>176</v>
      </c>
      <c r="C219" s="88" t="s">
        <v>177</v>
      </c>
      <c r="D219" s="88"/>
      <c r="E219" s="88"/>
      <c r="F219" s="44" t="s">
        <v>178</v>
      </c>
      <c r="G219" s="44" t="s">
        <v>179</v>
      </c>
      <c r="H219" s="44" t="s">
        <v>231</v>
      </c>
      <c r="I219" s="44" t="s">
        <v>231</v>
      </c>
      <c r="J219" s="40"/>
      <c r="K219" s="38"/>
      <c r="L219" s="41"/>
      <c r="M219" s="38"/>
      <c r="N219" s="40"/>
      <c r="V219" s="4"/>
      <c r="W219" s="5"/>
      <c r="Y219" s="2" t="s">
        <v>52</v>
      </c>
      <c r="Z219" s="6"/>
      <c r="AC219" s="5"/>
      <c r="AD219" s="5"/>
      <c r="AF219" s="5"/>
      <c r="AH219" s="5"/>
    </row>
    <row r="220" spans="1:34" s="1" customFormat="1" ht="12" x14ac:dyDescent="0.2">
      <c r="A220" s="38"/>
      <c r="B220" s="43" t="s">
        <v>181</v>
      </c>
      <c r="C220" s="88" t="s">
        <v>182</v>
      </c>
      <c r="D220" s="88"/>
      <c r="E220" s="88"/>
      <c r="F220" s="44" t="s">
        <v>178</v>
      </c>
      <c r="G220" s="44" t="s">
        <v>179</v>
      </c>
      <c r="H220" s="44" t="s">
        <v>231</v>
      </c>
      <c r="I220" s="44" t="s">
        <v>231</v>
      </c>
      <c r="J220" s="40"/>
      <c r="K220" s="38"/>
      <c r="L220" s="41"/>
      <c r="M220" s="38"/>
      <c r="N220" s="40"/>
      <c r="V220" s="4"/>
      <c r="W220" s="5"/>
      <c r="Z220" s="6"/>
      <c r="AA220" s="2" t="s">
        <v>53</v>
      </c>
      <c r="AC220" s="5"/>
      <c r="AD220" s="5"/>
      <c r="AF220" s="5"/>
      <c r="AH220" s="5"/>
    </row>
    <row r="221" spans="1:34" s="1" customFormat="1" ht="12" x14ac:dyDescent="0.2">
      <c r="A221" s="18"/>
      <c r="B221" s="40"/>
      <c r="C221" s="71" t="s">
        <v>53</v>
      </c>
      <c r="D221" s="71"/>
      <c r="E221" s="71"/>
      <c r="F221" s="38" t="s">
        <v>54</v>
      </c>
      <c r="G221" s="38" t="s">
        <v>183</v>
      </c>
      <c r="H221" s="38" t="s">
        <v>214</v>
      </c>
      <c r="I221" s="38" t="s">
        <v>317</v>
      </c>
      <c r="J221" s="41"/>
      <c r="K221" s="38"/>
      <c r="L221" s="41"/>
      <c r="M221" s="38"/>
      <c r="N221" s="42"/>
      <c r="V221" s="4"/>
      <c r="W221" s="5"/>
      <c r="Z221" s="6"/>
      <c r="AA221" s="2" t="s">
        <v>57</v>
      </c>
      <c r="AC221" s="5"/>
      <c r="AD221" s="5"/>
      <c r="AF221" s="5"/>
      <c r="AH221" s="5"/>
    </row>
    <row r="222" spans="1:34" s="1" customFormat="1" ht="12" x14ac:dyDescent="0.2">
      <c r="A222" s="18"/>
      <c r="B222" s="40"/>
      <c r="C222" s="71" t="s">
        <v>57</v>
      </c>
      <c r="D222" s="71"/>
      <c r="E222" s="71"/>
      <c r="F222" s="38" t="s">
        <v>54</v>
      </c>
      <c r="G222" s="38" t="s">
        <v>185</v>
      </c>
      <c r="H222" s="38" t="s">
        <v>214</v>
      </c>
      <c r="I222" s="38" t="s">
        <v>318</v>
      </c>
      <c r="J222" s="41"/>
      <c r="K222" s="38"/>
      <c r="L222" s="41"/>
      <c r="M222" s="38"/>
      <c r="N222" s="42"/>
      <c r="V222" s="4"/>
      <c r="W222" s="5"/>
      <c r="Z222" s="6"/>
      <c r="AB222" s="2" t="s">
        <v>60</v>
      </c>
      <c r="AC222" s="5"/>
      <c r="AD222" s="5"/>
      <c r="AF222" s="5"/>
      <c r="AH222" s="5"/>
    </row>
    <row r="223" spans="1:34" s="1" customFormat="1" ht="12" x14ac:dyDescent="0.2">
      <c r="A223" s="18"/>
      <c r="B223" s="40"/>
      <c r="C223" s="71" t="s">
        <v>60</v>
      </c>
      <c r="D223" s="71"/>
      <c r="E223" s="71"/>
      <c r="F223" s="38"/>
      <c r="G223" s="38"/>
      <c r="H223" s="38"/>
      <c r="I223" s="38"/>
      <c r="J223" s="41">
        <v>6809.04</v>
      </c>
      <c r="K223" s="38"/>
      <c r="L223" s="41">
        <v>714.22</v>
      </c>
      <c r="M223" s="38"/>
      <c r="N223" s="42"/>
      <c r="V223" s="4"/>
      <c r="W223" s="5"/>
      <c r="Z223" s="6"/>
      <c r="AA223" s="2" t="s">
        <v>61</v>
      </c>
      <c r="AC223" s="5"/>
      <c r="AD223" s="5"/>
      <c r="AF223" s="5"/>
      <c r="AH223" s="5"/>
    </row>
    <row r="224" spans="1:34" s="1" customFormat="1" ht="12" x14ac:dyDescent="0.2">
      <c r="A224" s="18"/>
      <c r="B224" s="40"/>
      <c r="C224" s="71" t="s">
        <v>61</v>
      </c>
      <c r="D224" s="71"/>
      <c r="E224" s="71"/>
      <c r="F224" s="38"/>
      <c r="G224" s="38"/>
      <c r="H224" s="38"/>
      <c r="I224" s="38"/>
      <c r="J224" s="41"/>
      <c r="K224" s="38"/>
      <c r="L224" s="41">
        <v>413.63</v>
      </c>
      <c r="M224" s="38"/>
      <c r="N224" s="42"/>
      <c r="V224" s="4"/>
      <c r="W224" s="5"/>
      <c r="Z224" s="6"/>
      <c r="AA224" s="2" t="s">
        <v>188</v>
      </c>
      <c r="AC224" s="5"/>
      <c r="AD224" s="5"/>
      <c r="AF224" s="5"/>
      <c r="AH224" s="5"/>
    </row>
    <row r="225" spans="1:34" s="1" customFormat="1" ht="45" x14ac:dyDescent="0.2">
      <c r="A225" s="18"/>
      <c r="B225" s="40" t="s">
        <v>187</v>
      </c>
      <c r="C225" s="71" t="s">
        <v>188</v>
      </c>
      <c r="D225" s="71"/>
      <c r="E225" s="71"/>
      <c r="F225" s="38" t="s">
        <v>64</v>
      </c>
      <c r="G225" s="38" t="s">
        <v>189</v>
      </c>
      <c r="H225" s="38"/>
      <c r="I225" s="38" t="s">
        <v>189</v>
      </c>
      <c r="J225" s="41"/>
      <c r="K225" s="38"/>
      <c r="L225" s="41">
        <v>608.04</v>
      </c>
      <c r="M225" s="38"/>
      <c r="N225" s="42"/>
      <c r="V225" s="4"/>
      <c r="W225" s="5"/>
      <c r="Z225" s="6"/>
      <c r="AA225" s="2" t="s">
        <v>191</v>
      </c>
      <c r="AC225" s="5"/>
      <c r="AD225" s="5"/>
      <c r="AF225" s="5"/>
      <c r="AH225" s="5"/>
    </row>
    <row r="226" spans="1:34" s="1" customFormat="1" ht="22.5" x14ac:dyDescent="0.2">
      <c r="A226" s="18"/>
      <c r="B226" s="40" t="s">
        <v>190</v>
      </c>
      <c r="C226" s="71" t="s">
        <v>191</v>
      </c>
      <c r="D226" s="71"/>
      <c r="E226" s="71"/>
      <c r="F226" s="38" t="s">
        <v>64</v>
      </c>
      <c r="G226" s="38" t="s">
        <v>192</v>
      </c>
      <c r="H226" s="38"/>
      <c r="I226" s="38" t="s">
        <v>192</v>
      </c>
      <c r="J226" s="41"/>
      <c r="K226" s="38"/>
      <c r="L226" s="41">
        <v>392.95</v>
      </c>
      <c r="M226" s="38"/>
      <c r="N226" s="42"/>
      <c r="V226" s="4"/>
      <c r="W226" s="5"/>
      <c r="Z226" s="6"/>
      <c r="AC226" s="5" t="s">
        <v>69</v>
      </c>
      <c r="AD226" s="5"/>
      <c r="AF226" s="5"/>
      <c r="AH226" s="5"/>
    </row>
    <row r="227" spans="1:34" s="1" customFormat="1" ht="33.75" x14ac:dyDescent="0.2">
      <c r="A227" s="33"/>
      <c r="B227" s="35"/>
      <c r="C227" s="72" t="s">
        <v>69</v>
      </c>
      <c r="D227" s="72"/>
      <c r="E227" s="72"/>
      <c r="F227" s="33"/>
      <c r="G227" s="33"/>
      <c r="H227" s="33"/>
      <c r="I227" s="33"/>
      <c r="J227" s="36"/>
      <c r="K227" s="33"/>
      <c r="L227" s="36">
        <v>1715.21</v>
      </c>
      <c r="M227" s="38"/>
      <c r="N227" s="37"/>
      <c r="V227" s="4"/>
      <c r="W227" s="5" t="s">
        <v>228</v>
      </c>
      <c r="Z227" s="6"/>
      <c r="AC227" s="5"/>
      <c r="AD227" s="5"/>
      <c r="AF227" s="5"/>
      <c r="AH227" s="5"/>
    </row>
    <row r="228" spans="1:34" s="1" customFormat="1" ht="12" x14ac:dyDescent="0.2">
      <c r="A228" s="33" t="s">
        <v>319</v>
      </c>
      <c r="B228" s="35" t="s">
        <v>234</v>
      </c>
      <c r="C228" s="72" t="s">
        <v>235</v>
      </c>
      <c r="D228" s="72"/>
      <c r="E228" s="72"/>
      <c r="F228" s="33" t="s">
        <v>72</v>
      </c>
      <c r="G228" s="33"/>
      <c r="H228" s="33"/>
      <c r="I228" s="33" t="s">
        <v>320</v>
      </c>
      <c r="J228" s="36">
        <v>17.95</v>
      </c>
      <c r="K228" s="33"/>
      <c r="L228" s="36">
        <v>18.739999999999998</v>
      </c>
      <c r="M228" s="33"/>
      <c r="N228" s="37"/>
      <c r="V228" s="4"/>
      <c r="W228" s="5"/>
      <c r="Z228" s="6"/>
      <c r="AC228" s="5"/>
      <c r="AD228" s="5"/>
      <c r="AE228" s="2" t="s">
        <v>230</v>
      </c>
      <c r="AF228" s="5"/>
      <c r="AH228" s="5"/>
    </row>
    <row r="229" spans="1:34" s="1" customFormat="1" ht="12" x14ac:dyDescent="0.2">
      <c r="A229" s="33"/>
      <c r="B229" s="35"/>
      <c r="C229" s="23" t="s">
        <v>237</v>
      </c>
      <c r="D229" s="45"/>
      <c r="E229" s="45"/>
      <c r="F229" s="33"/>
      <c r="G229" s="33"/>
      <c r="H229" s="33"/>
      <c r="I229" s="33"/>
      <c r="J229" s="36"/>
      <c r="K229" s="33"/>
      <c r="L229" s="36"/>
      <c r="M229" s="46"/>
      <c r="N229" s="37"/>
      <c r="V229" s="4"/>
      <c r="W229" s="5"/>
      <c r="Y229" s="2" t="s">
        <v>48</v>
      </c>
      <c r="Z229" s="6"/>
      <c r="AC229" s="5"/>
      <c r="AD229" s="5"/>
      <c r="AF229" s="5"/>
      <c r="AH229" s="5"/>
    </row>
    <row r="230" spans="1:34" s="1" customFormat="1" ht="12" x14ac:dyDescent="0.2">
      <c r="A230" s="33" t="s">
        <v>180</v>
      </c>
      <c r="B230" s="35" t="s">
        <v>238</v>
      </c>
      <c r="C230" s="72" t="s">
        <v>239</v>
      </c>
      <c r="D230" s="72"/>
      <c r="E230" s="72"/>
      <c r="F230" s="33" t="s">
        <v>72</v>
      </c>
      <c r="G230" s="33"/>
      <c r="H230" s="33"/>
      <c r="I230" s="33" t="s">
        <v>320</v>
      </c>
      <c r="J230" s="36">
        <v>17.57</v>
      </c>
      <c r="K230" s="33"/>
      <c r="L230" s="36">
        <v>18.34</v>
      </c>
      <c r="M230" s="33"/>
      <c r="N230" s="37"/>
      <c r="V230" s="4"/>
      <c r="W230" s="5"/>
      <c r="Y230" s="2" t="s">
        <v>50</v>
      </c>
      <c r="Z230" s="6"/>
      <c r="AC230" s="5"/>
      <c r="AD230" s="5"/>
      <c r="AF230" s="5"/>
      <c r="AH230" s="5"/>
    </row>
    <row r="231" spans="1:34" s="1" customFormat="1" ht="12" x14ac:dyDescent="0.2">
      <c r="A231" s="33"/>
      <c r="B231" s="35"/>
      <c r="C231" s="23" t="s">
        <v>240</v>
      </c>
      <c r="D231" s="45"/>
      <c r="E231" s="45"/>
      <c r="F231" s="33"/>
      <c r="G231" s="33"/>
      <c r="H231" s="33"/>
      <c r="I231" s="33"/>
      <c r="J231" s="36"/>
      <c r="K231" s="33"/>
      <c r="L231" s="36"/>
      <c r="M231" s="46"/>
      <c r="N231" s="37"/>
      <c r="V231" s="4"/>
      <c r="W231" s="5"/>
      <c r="Y231" s="2" t="s">
        <v>52</v>
      </c>
      <c r="Z231" s="6"/>
      <c r="AC231" s="5"/>
      <c r="AD231" s="5"/>
      <c r="AF231" s="5"/>
      <c r="AH231" s="5"/>
    </row>
    <row r="232" spans="1:34" s="1" customFormat="1" ht="12" x14ac:dyDescent="0.2">
      <c r="A232" s="38"/>
      <c r="B232" s="39"/>
      <c r="C232" s="71" t="s">
        <v>321</v>
      </c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V232" s="4"/>
      <c r="W232" s="5"/>
      <c r="Y232" s="2" t="s">
        <v>104</v>
      </c>
      <c r="Z232" s="6"/>
      <c r="AC232" s="5"/>
      <c r="AD232" s="5"/>
      <c r="AF232" s="5"/>
      <c r="AH232" s="5"/>
    </row>
    <row r="233" spans="1:34" s="1" customFormat="1" ht="12" x14ac:dyDescent="0.2">
      <c r="A233" s="33" t="s">
        <v>322</v>
      </c>
      <c r="B233" s="35" t="s">
        <v>242</v>
      </c>
      <c r="C233" s="72" t="s">
        <v>243</v>
      </c>
      <c r="D233" s="72"/>
      <c r="E233" s="72"/>
      <c r="F233" s="33" t="s">
        <v>72</v>
      </c>
      <c r="G233" s="33"/>
      <c r="H233" s="33"/>
      <c r="I233" s="33" t="s">
        <v>320</v>
      </c>
      <c r="J233" s="36">
        <v>14.41</v>
      </c>
      <c r="K233" s="33"/>
      <c r="L233" s="36">
        <v>15.05</v>
      </c>
      <c r="M233" s="33"/>
      <c r="N233" s="37"/>
      <c r="V233" s="4"/>
      <c r="W233" s="5"/>
      <c r="Z233" s="6" t="s">
        <v>177</v>
      </c>
      <c r="AC233" s="5"/>
      <c r="AD233" s="5"/>
      <c r="AF233" s="5"/>
      <c r="AH233" s="5"/>
    </row>
    <row r="234" spans="1:34" s="1" customFormat="1" ht="12" x14ac:dyDescent="0.2">
      <c r="A234" s="33"/>
      <c r="B234" s="35"/>
      <c r="C234" s="23" t="s">
        <v>237</v>
      </c>
      <c r="D234" s="45"/>
      <c r="E234" s="45"/>
      <c r="F234" s="33"/>
      <c r="G234" s="33"/>
      <c r="H234" s="33"/>
      <c r="I234" s="33"/>
      <c r="J234" s="36"/>
      <c r="K234" s="33"/>
      <c r="L234" s="36"/>
      <c r="M234" s="46"/>
      <c r="N234" s="37"/>
      <c r="V234" s="4"/>
      <c r="W234" s="5"/>
      <c r="Z234" s="6" t="s">
        <v>182</v>
      </c>
      <c r="AC234" s="5"/>
      <c r="AD234" s="5"/>
      <c r="AF234" s="5"/>
      <c r="AH234" s="5"/>
    </row>
    <row r="235" spans="1:34" s="1" customFormat="1" ht="12" x14ac:dyDescent="0.2">
      <c r="A235" s="33" t="s">
        <v>323</v>
      </c>
      <c r="B235" s="35" t="s">
        <v>324</v>
      </c>
      <c r="C235" s="72" t="s">
        <v>325</v>
      </c>
      <c r="D235" s="72"/>
      <c r="E235" s="72"/>
      <c r="F235" s="33" t="s">
        <v>326</v>
      </c>
      <c r="G235" s="33"/>
      <c r="H235" s="33"/>
      <c r="I235" s="33" t="s">
        <v>327</v>
      </c>
      <c r="J235" s="36"/>
      <c r="K235" s="33"/>
      <c r="L235" s="36"/>
      <c r="M235" s="33"/>
      <c r="N235" s="37"/>
      <c r="V235" s="4"/>
      <c r="W235" s="5"/>
      <c r="Z235" s="6"/>
      <c r="AA235" s="2" t="s">
        <v>53</v>
      </c>
      <c r="AC235" s="5"/>
      <c r="AD235" s="5"/>
      <c r="AF235" s="5"/>
      <c r="AH235" s="5"/>
    </row>
    <row r="236" spans="1:34" s="1" customFormat="1" ht="12" x14ac:dyDescent="0.2">
      <c r="A236" s="38"/>
      <c r="B236" s="39"/>
      <c r="C236" s="71" t="s">
        <v>328</v>
      </c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V236" s="4"/>
      <c r="W236" s="5"/>
      <c r="Z236" s="6"/>
      <c r="AA236" s="2" t="s">
        <v>57</v>
      </c>
      <c r="AC236" s="5"/>
      <c r="AD236" s="5"/>
      <c r="AF236" s="5"/>
      <c r="AH236" s="5"/>
    </row>
    <row r="237" spans="1:34" s="1" customFormat="1" ht="12" x14ac:dyDescent="0.2">
      <c r="A237" s="18"/>
      <c r="B237" s="40" t="s">
        <v>42</v>
      </c>
      <c r="C237" s="71" t="s">
        <v>48</v>
      </c>
      <c r="D237" s="71"/>
      <c r="E237" s="71"/>
      <c r="F237" s="38"/>
      <c r="G237" s="38"/>
      <c r="H237" s="38"/>
      <c r="I237" s="38"/>
      <c r="J237" s="41">
        <v>37.369999999999997</v>
      </c>
      <c r="K237" s="38"/>
      <c r="L237" s="41">
        <v>807.19</v>
      </c>
      <c r="M237" s="38"/>
      <c r="N237" s="42"/>
      <c r="V237" s="4"/>
      <c r="W237" s="5"/>
      <c r="Z237" s="6"/>
      <c r="AB237" s="2" t="s">
        <v>60</v>
      </c>
      <c r="AC237" s="5"/>
      <c r="AD237" s="5"/>
      <c r="AF237" s="5"/>
      <c r="AH237" s="5"/>
    </row>
    <row r="238" spans="1:34" s="1" customFormat="1" ht="12" x14ac:dyDescent="0.2">
      <c r="A238" s="18"/>
      <c r="B238" s="40" t="s">
        <v>49</v>
      </c>
      <c r="C238" s="71" t="s">
        <v>50</v>
      </c>
      <c r="D238" s="71"/>
      <c r="E238" s="71"/>
      <c r="F238" s="38"/>
      <c r="G238" s="38"/>
      <c r="H238" s="38"/>
      <c r="I238" s="38"/>
      <c r="J238" s="41">
        <v>49.8</v>
      </c>
      <c r="K238" s="38"/>
      <c r="L238" s="41">
        <v>1075.68</v>
      </c>
      <c r="M238" s="38"/>
      <c r="N238" s="42"/>
      <c r="V238" s="4"/>
      <c r="W238" s="5"/>
      <c r="Z238" s="6"/>
      <c r="AA238" s="2" t="s">
        <v>61</v>
      </c>
      <c r="AC238" s="5"/>
      <c r="AD238" s="5"/>
      <c r="AF238" s="5"/>
      <c r="AH238" s="5"/>
    </row>
    <row r="239" spans="1:34" s="1" customFormat="1" ht="12" x14ac:dyDescent="0.2">
      <c r="A239" s="18"/>
      <c r="B239" s="40" t="s">
        <v>51</v>
      </c>
      <c r="C239" s="71" t="s">
        <v>52</v>
      </c>
      <c r="D239" s="71"/>
      <c r="E239" s="71"/>
      <c r="F239" s="38"/>
      <c r="G239" s="38"/>
      <c r="H239" s="38"/>
      <c r="I239" s="38"/>
      <c r="J239" s="41">
        <v>2.44</v>
      </c>
      <c r="K239" s="38"/>
      <c r="L239" s="41">
        <v>52.7</v>
      </c>
      <c r="M239" s="38"/>
      <c r="N239" s="42"/>
      <c r="V239" s="4"/>
      <c r="W239" s="5"/>
      <c r="Z239" s="6"/>
      <c r="AA239" s="2" t="s">
        <v>188</v>
      </c>
      <c r="AC239" s="5"/>
      <c r="AD239" s="5"/>
      <c r="AF239" s="5"/>
      <c r="AH239" s="5"/>
    </row>
    <row r="240" spans="1:34" s="1" customFormat="1" ht="12" x14ac:dyDescent="0.2">
      <c r="A240" s="38"/>
      <c r="B240" s="43" t="s">
        <v>329</v>
      </c>
      <c r="C240" s="88" t="s">
        <v>330</v>
      </c>
      <c r="D240" s="88"/>
      <c r="E240" s="88"/>
      <c r="F240" s="44" t="s">
        <v>331</v>
      </c>
      <c r="G240" s="44" t="s">
        <v>332</v>
      </c>
      <c r="H240" s="44"/>
      <c r="I240" s="44" t="s">
        <v>333</v>
      </c>
      <c r="J240" s="40"/>
      <c r="K240" s="38"/>
      <c r="L240" s="41"/>
      <c r="M240" s="38"/>
      <c r="N240" s="40"/>
      <c r="V240" s="4"/>
      <c r="W240" s="5"/>
      <c r="Z240" s="6"/>
      <c r="AA240" s="2" t="s">
        <v>191</v>
      </c>
      <c r="AC240" s="5"/>
      <c r="AD240" s="5"/>
      <c r="AF240" s="5"/>
      <c r="AH240" s="5"/>
    </row>
    <row r="241" spans="1:34" s="1" customFormat="1" ht="12" x14ac:dyDescent="0.2">
      <c r="A241" s="18"/>
      <c r="B241" s="40"/>
      <c r="C241" s="71" t="s">
        <v>53</v>
      </c>
      <c r="D241" s="71"/>
      <c r="E241" s="71"/>
      <c r="F241" s="38" t="s">
        <v>54</v>
      </c>
      <c r="G241" s="38" t="s">
        <v>334</v>
      </c>
      <c r="H241" s="38"/>
      <c r="I241" s="38" t="s">
        <v>335</v>
      </c>
      <c r="J241" s="41"/>
      <c r="K241" s="38"/>
      <c r="L241" s="41"/>
      <c r="M241" s="38"/>
      <c r="N241" s="42"/>
      <c r="V241" s="4"/>
      <c r="W241" s="5"/>
      <c r="Z241" s="6"/>
      <c r="AC241" s="5" t="s">
        <v>69</v>
      </c>
      <c r="AD241" s="5"/>
      <c r="AF241" s="5"/>
      <c r="AH241" s="5"/>
    </row>
    <row r="242" spans="1:34" s="1" customFormat="1" ht="45" x14ac:dyDescent="0.2">
      <c r="A242" s="18"/>
      <c r="B242" s="40"/>
      <c r="C242" s="71" t="s">
        <v>57</v>
      </c>
      <c r="D242" s="71"/>
      <c r="E242" s="71"/>
      <c r="F242" s="38" t="s">
        <v>54</v>
      </c>
      <c r="G242" s="38" t="s">
        <v>336</v>
      </c>
      <c r="H242" s="38"/>
      <c r="I242" s="38" t="s">
        <v>337</v>
      </c>
      <c r="J242" s="41"/>
      <c r="K242" s="38"/>
      <c r="L242" s="41"/>
      <c r="M242" s="38"/>
      <c r="N242" s="42"/>
      <c r="V242" s="4"/>
      <c r="W242" s="5" t="s">
        <v>235</v>
      </c>
      <c r="Z242" s="6"/>
      <c r="AC242" s="5"/>
      <c r="AD242" s="5"/>
      <c r="AF242" s="5"/>
      <c r="AH242" s="5"/>
    </row>
    <row r="243" spans="1:34" s="1" customFormat="1" ht="12" x14ac:dyDescent="0.2">
      <c r="A243" s="18"/>
      <c r="B243" s="40"/>
      <c r="C243" s="71" t="s">
        <v>60</v>
      </c>
      <c r="D243" s="71"/>
      <c r="E243" s="71"/>
      <c r="F243" s="38"/>
      <c r="G243" s="38"/>
      <c r="H243" s="38"/>
      <c r="I243" s="38"/>
      <c r="J243" s="41">
        <v>87.17</v>
      </c>
      <c r="K243" s="38"/>
      <c r="L243" s="41">
        <v>1882.87</v>
      </c>
      <c r="M243" s="38"/>
      <c r="N243" s="42"/>
      <c r="V243" s="4"/>
      <c r="W243" s="5"/>
      <c r="Z243" s="6"/>
      <c r="AC243" s="5"/>
      <c r="AD243" s="5"/>
      <c r="AF243" s="5"/>
      <c r="AH243" s="5"/>
    </row>
    <row r="244" spans="1:34" s="1" customFormat="1" ht="33.75" x14ac:dyDescent="0.2">
      <c r="A244" s="18"/>
      <c r="B244" s="40"/>
      <c r="C244" s="71" t="s">
        <v>61</v>
      </c>
      <c r="D244" s="71"/>
      <c r="E244" s="71"/>
      <c r="F244" s="38"/>
      <c r="G244" s="38"/>
      <c r="H244" s="38"/>
      <c r="I244" s="38"/>
      <c r="J244" s="41"/>
      <c r="K244" s="38"/>
      <c r="L244" s="41">
        <v>859.89</v>
      </c>
      <c r="M244" s="38"/>
      <c r="N244" s="42"/>
      <c r="V244" s="4"/>
      <c r="W244" s="5" t="s">
        <v>239</v>
      </c>
      <c r="Z244" s="6"/>
      <c r="AC244" s="5"/>
      <c r="AD244" s="5"/>
      <c r="AF244" s="5"/>
      <c r="AH244" s="5"/>
    </row>
    <row r="245" spans="1:34" s="1" customFormat="1" ht="45" x14ac:dyDescent="0.2">
      <c r="A245" s="18"/>
      <c r="B245" s="40" t="s">
        <v>187</v>
      </c>
      <c r="C245" s="71" t="s">
        <v>188</v>
      </c>
      <c r="D245" s="71"/>
      <c r="E245" s="71"/>
      <c r="F245" s="38" t="s">
        <v>64</v>
      </c>
      <c r="G245" s="38" t="s">
        <v>189</v>
      </c>
      <c r="H245" s="38"/>
      <c r="I245" s="38" t="s">
        <v>189</v>
      </c>
      <c r="J245" s="41"/>
      <c r="K245" s="38"/>
      <c r="L245" s="41">
        <v>1264.04</v>
      </c>
      <c r="M245" s="38"/>
      <c r="N245" s="42"/>
      <c r="V245" s="4"/>
      <c r="W245" s="5"/>
      <c r="Z245" s="6"/>
      <c r="AC245" s="5"/>
      <c r="AD245" s="5"/>
      <c r="AF245" s="5"/>
      <c r="AH245" s="5"/>
    </row>
    <row r="246" spans="1:34" s="1" customFormat="1" ht="22.5" x14ac:dyDescent="0.2">
      <c r="A246" s="18"/>
      <c r="B246" s="40" t="s">
        <v>190</v>
      </c>
      <c r="C246" s="71" t="s">
        <v>191</v>
      </c>
      <c r="D246" s="71"/>
      <c r="E246" s="71"/>
      <c r="F246" s="38" t="s">
        <v>64</v>
      </c>
      <c r="G246" s="38" t="s">
        <v>192</v>
      </c>
      <c r="H246" s="38"/>
      <c r="I246" s="38" t="s">
        <v>192</v>
      </c>
      <c r="J246" s="41"/>
      <c r="K246" s="38"/>
      <c r="L246" s="41">
        <v>816.9</v>
      </c>
      <c r="M246" s="38"/>
      <c r="N246" s="42"/>
      <c r="V246" s="4"/>
      <c r="W246" s="5"/>
      <c r="X246" s="2" t="s">
        <v>321</v>
      </c>
      <c r="Z246" s="6"/>
      <c r="AC246" s="5"/>
      <c r="AD246" s="5"/>
      <c r="AF246" s="5"/>
      <c r="AH246" s="5"/>
    </row>
    <row r="247" spans="1:34" s="1" customFormat="1" ht="45" x14ac:dyDescent="0.2">
      <c r="A247" s="33"/>
      <c r="B247" s="35"/>
      <c r="C247" s="72" t="s">
        <v>69</v>
      </c>
      <c r="D247" s="72"/>
      <c r="E247" s="72"/>
      <c r="F247" s="33"/>
      <c r="G247" s="33"/>
      <c r="H247" s="33"/>
      <c r="I247" s="33"/>
      <c r="J247" s="36"/>
      <c r="K247" s="33"/>
      <c r="L247" s="36">
        <v>3963.81</v>
      </c>
      <c r="M247" s="38"/>
      <c r="N247" s="37"/>
      <c r="V247" s="4"/>
      <c r="W247" s="5" t="s">
        <v>243</v>
      </c>
      <c r="Z247" s="6"/>
      <c r="AC247" s="5"/>
      <c r="AD247" s="5"/>
      <c r="AF247" s="5"/>
      <c r="AH247" s="5"/>
    </row>
    <row r="248" spans="1:34" s="1" customFormat="1" ht="12" x14ac:dyDescent="0.2">
      <c r="A248" s="33" t="s">
        <v>338</v>
      </c>
      <c r="B248" s="35" t="s">
        <v>339</v>
      </c>
      <c r="C248" s="72" t="s">
        <v>340</v>
      </c>
      <c r="D248" s="72"/>
      <c r="E248" s="72"/>
      <c r="F248" s="33" t="s">
        <v>178</v>
      </c>
      <c r="G248" s="33"/>
      <c r="H248" s="33"/>
      <c r="I248" s="33" t="s">
        <v>333</v>
      </c>
      <c r="J248" s="36">
        <v>374.34</v>
      </c>
      <c r="K248" s="33"/>
      <c r="L248" s="36">
        <v>323.43</v>
      </c>
      <c r="M248" s="33"/>
      <c r="N248" s="37"/>
      <c r="V248" s="4"/>
      <c r="W248" s="5"/>
      <c r="Z248" s="6"/>
      <c r="AC248" s="5"/>
      <c r="AD248" s="5"/>
      <c r="AF248" s="5"/>
      <c r="AH248" s="5"/>
    </row>
    <row r="249" spans="1:34" s="1" customFormat="1" ht="33.75" x14ac:dyDescent="0.2">
      <c r="A249" s="33"/>
      <c r="B249" s="35"/>
      <c r="C249" s="23" t="s">
        <v>197</v>
      </c>
      <c r="D249" s="45"/>
      <c r="E249" s="45"/>
      <c r="F249" s="33"/>
      <c r="G249" s="33"/>
      <c r="H249" s="33"/>
      <c r="I249" s="33"/>
      <c r="J249" s="36"/>
      <c r="K249" s="33"/>
      <c r="L249" s="36"/>
      <c r="M249" s="46"/>
      <c r="N249" s="37"/>
      <c r="V249" s="4"/>
      <c r="W249" s="5" t="s">
        <v>325</v>
      </c>
      <c r="Z249" s="6"/>
      <c r="AC249" s="5"/>
      <c r="AD249" s="5"/>
      <c r="AF249" s="5"/>
      <c r="AH249" s="5"/>
    </row>
    <row r="250" spans="1:34" s="1" customFormat="1" ht="12" x14ac:dyDescent="0.2">
      <c r="A250" s="33"/>
      <c r="B250" s="35"/>
      <c r="C250" s="35"/>
      <c r="D250" s="35"/>
      <c r="E250" s="35"/>
      <c r="F250" s="33"/>
      <c r="G250" s="33"/>
      <c r="H250" s="33"/>
      <c r="I250" s="33"/>
      <c r="J250" s="47"/>
      <c r="K250" s="33"/>
      <c r="L250" s="47"/>
      <c r="M250" s="38"/>
      <c r="N250" s="47"/>
      <c r="V250" s="4"/>
      <c r="W250" s="5"/>
      <c r="X250" s="2" t="s">
        <v>328</v>
      </c>
      <c r="Z250" s="6"/>
      <c r="AC250" s="5"/>
      <c r="AD250" s="5"/>
      <c r="AF250" s="5"/>
      <c r="AH250" s="5"/>
    </row>
    <row r="251" spans="1:34" s="1" customFormat="1" ht="12" x14ac:dyDescent="0.2">
      <c r="A251" s="25"/>
      <c r="B251" s="47"/>
      <c r="C251" s="72" t="s">
        <v>341</v>
      </c>
      <c r="D251" s="72"/>
      <c r="E251" s="72"/>
      <c r="F251" s="72"/>
      <c r="G251" s="72"/>
      <c r="H251" s="72"/>
      <c r="I251" s="72"/>
      <c r="J251" s="72"/>
      <c r="K251" s="72"/>
      <c r="L251" s="48"/>
      <c r="M251" s="49"/>
      <c r="N251" s="50"/>
      <c r="V251" s="4"/>
      <c r="W251" s="5"/>
      <c r="Y251" s="2" t="s">
        <v>48</v>
      </c>
      <c r="Z251" s="6"/>
      <c r="AC251" s="5"/>
      <c r="AD251" s="5"/>
      <c r="AF251" s="5"/>
      <c r="AH251" s="5"/>
    </row>
    <row r="252" spans="1:34" s="1" customFormat="1" ht="12" x14ac:dyDescent="0.2">
      <c r="A252" s="25"/>
      <c r="B252" s="40"/>
      <c r="C252" s="71" t="s">
        <v>142</v>
      </c>
      <c r="D252" s="71"/>
      <c r="E252" s="71"/>
      <c r="F252" s="71"/>
      <c r="G252" s="71"/>
      <c r="H252" s="71"/>
      <c r="I252" s="71"/>
      <c r="J252" s="71"/>
      <c r="K252" s="71"/>
      <c r="L252" s="51">
        <v>19146.759999999998</v>
      </c>
      <c r="M252" s="52"/>
      <c r="N252" s="27"/>
      <c r="V252" s="4"/>
      <c r="W252" s="5"/>
      <c r="Y252" s="2" t="s">
        <v>50</v>
      </c>
      <c r="Z252" s="6"/>
      <c r="AC252" s="5"/>
      <c r="AD252" s="5"/>
      <c r="AF252" s="5"/>
      <c r="AH252" s="5"/>
    </row>
    <row r="253" spans="1:34" s="1" customFormat="1" ht="12" x14ac:dyDescent="0.2">
      <c r="A253" s="25"/>
      <c r="B253" s="40"/>
      <c r="C253" s="71" t="s">
        <v>143</v>
      </c>
      <c r="D253" s="71"/>
      <c r="E253" s="71"/>
      <c r="F253" s="71"/>
      <c r="G253" s="71"/>
      <c r="H253" s="71"/>
      <c r="I253" s="71"/>
      <c r="J253" s="71"/>
      <c r="K253" s="71"/>
      <c r="L253" s="51"/>
      <c r="M253" s="52"/>
      <c r="N253" s="27"/>
      <c r="V253" s="4"/>
      <c r="W253" s="5"/>
      <c r="Y253" s="2" t="s">
        <v>52</v>
      </c>
      <c r="Z253" s="6"/>
      <c r="AC253" s="5"/>
      <c r="AD253" s="5"/>
      <c r="AF253" s="5"/>
      <c r="AH253" s="5"/>
    </row>
    <row r="254" spans="1:34" s="1" customFormat="1" ht="33.75" x14ac:dyDescent="0.2">
      <c r="A254" s="25"/>
      <c r="B254" s="40"/>
      <c r="C254" s="71" t="s">
        <v>144</v>
      </c>
      <c r="D254" s="71"/>
      <c r="E254" s="71"/>
      <c r="F254" s="71"/>
      <c r="G254" s="71"/>
      <c r="H254" s="71"/>
      <c r="I254" s="71"/>
      <c r="J254" s="71"/>
      <c r="K254" s="71"/>
      <c r="L254" s="51">
        <v>1864.69</v>
      </c>
      <c r="M254" s="52"/>
      <c r="N254" s="27"/>
      <c r="V254" s="4"/>
      <c r="W254" s="5"/>
      <c r="Z254" s="6" t="s">
        <v>330</v>
      </c>
      <c r="AC254" s="5"/>
      <c r="AD254" s="5"/>
      <c r="AF254" s="5"/>
      <c r="AH254" s="5"/>
    </row>
    <row r="255" spans="1:34" s="1" customFormat="1" ht="12" x14ac:dyDescent="0.2">
      <c r="A255" s="25"/>
      <c r="B255" s="40"/>
      <c r="C255" s="71" t="s">
        <v>145</v>
      </c>
      <c r="D255" s="71"/>
      <c r="E255" s="71"/>
      <c r="F255" s="71"/>
      <c r="G255" s="71"/>
      <c r="H255" s="71"/>
      <c r="I255" s="71"/>
      <c r="J255" s="71"/>
      <c r="K255" s="71"/>
      <c r="L255" s="51">
        <v>2342.09</v>
      </c>
      <c r="M255" s="52"/>
      <c r="N255" s="27"/>
      <c r="V255" s="4"/>
      <c r="W255" s="5"/>
      <c r="Z255" s="6"/>
      <c r="AA255" s="2" t="s">
        <v>53</v>
      </c>
      <c r="AC255" s="5"/>
      <c r="AD255" s="5"/>
      <c r="AF255" s="5"/>
      <c r="AH255" s="5"/>
    </row>
    <row r="256" spans="1:34" s="1" customFormat="1" ht="12" x14ac:dyDescent="0.2">
      <c r="A256" s="25"/>
      <c r="B256" s="40"/>
      <c r="C256" s="71" t="s">
        <v>146</v>
      </c>
      <c r="D256" s="71"/>
      <c r="E256" s="71"/>
      <c r="F256" s="71"/>
      <c r="G256" s="71"/>
      <c r="H256" s="71"/>
      <c r="I256" s="71"/>
      <c r="J256" s="71"/>
      <c r="K256" s="71"/>
      <c r="L256" s="51">
        <v>193.92</v>
      </c>
      <c r="M256" s="52"/>
      <c r="N256" s="27"/>
      <c r="V256" s="4"/>
      <c r="W256" s="5"/>
      <c r="Z256" s="6"/>
      <c r="AA256" s="2" t="s">
        <v>57</v>
      </c>
      <c r="AC256" s="5"/>
      <c r="AD256" s="5"/>
      <c r="AF256" s="5"/>
      <c r="AH256" s="5"/>
    </row>
    <row r="257" spans="1:34" s="1" customFormat="1" ht="12" x14ac:dyDescent="0.2">
      <c r="A257" s="25"/>
      <c r="B257" s="40"/>
      <c r="C257" s="71" t="s">
        <v>147</v>
      </c>
      <c r="D257" s="71"/>
      <c r="E257" s="71"/>
      <c r="F257" s="71"/>
      <c r="G257" s="71"/>
      <c r="H257" s="71"/>
      <c r="I257" s="71"/>
      <c r="J257" s="71"/>
      <c r="K257" s="71"/>
      <c r="L257" s="51">
        <v>14939.98</v>
      </c>
      <c r="M257" s="52"/>
      <c r="N257" s="27"/>
      <c r="V257" s="4"/>
      <c r="W257" s="5"/>
      <c r="Z257" s="6"/>
      <c r="AB257" s="2" t="s">
        <v>60</v>
      </c>
      <c r="AC257" s="5"/>
      <c r="AD257" s="5"/>
      <c r="AF257" s="5"/>
      <c r="AH257" s="5"/>
    </row>
    <row r="258" spans="1:34" s="1" customFormat="1" ht="12" x14ac:dyDescent="0.2">
      <c r="A258" s="25"/>
      <c r="B258" s="40"/>
      <c r="C258" s="71" t="s">
        <v>148</v>
      </c>
      <c r="D258" s="71"/>
      <c r="E258" s="71"/>
      <c r="F258" s="71"/>
      <c r="G258" s="71"/>
      <c r="H258" s="71"/>
      <c r="I258" s="71"/>
      <c r="J258" s="71"/>
      <c r="K258" s="71"/>
      <c r="L258" s="51">
        <v>24128.61</v>
      </c>
      <c r="M258" s="52"/>
      <c r="N258" s="27"/>
      <c r="V258" s="4"/>
      <c r="W258" s="5"/>
      <c r="Z258" s="6"/>
      <c r="AA258" s="2" t="s">
        <v>61</v>
      </c>
      <c r="AC258" s="5"/>
      <c r="AD258" s="5"/>
      <c r="AF258" s="5"/>
      <c r="AH258" s="5"/>
    </row>
    <row r="259" spans="1:34" s="1" customFormat="1" ht="12" x14ac:dyDescent="0.2">
      <c r="A259" s="25"/>
      <c r="B259" s="40"/>
      <c r="C259" s="71" t="s">
        <v>143</v>
      </c>
      <c r="D259" s="71"/>
      <c r="E259" s="71"/>
      <c r="F259" s="71"/>
      <c r="G259" s="71"/>
      <c r="H259" s="71"/>
      <c r="I259" s="71"/>
      <c r="J259" s="71"/>
      <c r="K259" s="71"/>
      <c r="L259" s="51"/>
      <c r="M259" s="52"/>
      <c r="N259" s="27"/>
      <c r="V259" s="4"/>
      <c r="W259" s="5"/>
      <c r="Z259" s="6"/>
      <c r="AA259" s="2" t="s">
        <v>188</v>
      </c>
      <c r="AC259" s="5"/>
      <c r="AD259" s="5"/>
      <c r="AF259" s="5"/>
      <c r="AH259" s="5"/>
    </row>
    <row r="260" spans="1:34" s="1" customFormat="1" ht="12" x14ac:dyDescent="0.2">
      <c r="A260" s="25"/>
      <c r="B260" s="40"/>
      <c r="C260" s="71" t="s">
        <v>245</v>
      </c>
      <c r="D260" s="71"/>
      <c r="E260" s="71"/>
      <c r="F260" s="71"/>
      <c r="G260" s="71"/>
      <c r="H260" s="71"/>
      <c r="I260" s="71"/>
      <c r="J260" s="71"/>
      <c r="K260" s="71"/>
      <c r="L260" s="51">
        <v>1864.69</v>
      </c>
      <c r="M260" s="52"/>
      <c r="N260" s="27"/>
      <c r="V260" s="4"/>
      <c r="W260" s="5"/>
      <c r="Z260" s="6"/>
      <c r="AA260" s="2" t="s">
        <v>191</v>
      </c>
      <c r="AC260" s="5"/>
      <c r="AD260" s="5"/>
      <c r="AF260" s="5"/>
      <c r="AH260" s="5"/>
    </row>
    <row r="261" spans="1:34" s="1" customFormat="1" ht="12" x14ac:dyDescent="0.2">
      <c r="A261" s="25"/>
      <c r="B261" s="40"/>
      <c r="C261" s="71" t="s">
        <v>246</v>
      </c>
      <c r="D261" s="71"/>
      <c r="E261" s="71"/>
      <c r="F261" s="71"/>
      <c r="G261" s="71"/>
      <c r="H261" s="71"/>
      <c r="I261" s="71"/>
      <c r="J261" s="71"/>
      <c r="K261" s="71"/>
      <c r="L261" s="51">
        <v>2342.09</v>
      </c>
      <c r="M261" s="52"/>
      <c r="N261" s="27"/>
      <c r="V261" s="4"/>
      <c r="W261" s="5"/>
      <c r="Z261" s="6"/>
      <c r="AC261" s="5" t="s">
        <v>69</v>
      </c>
      <c r="AD261" s="5"/>
      <c r="AF261" s="5"/>
      <c r="AH261" s="5"/>
    </row>
    <row r="262" spans="1:34" s="1" customFormat="1" ht="12" x14ac:dyDescent="0.2">
      <c r="A262" s="25"/>
      <c r="B262" s="40"/>
      <c r="C262" s="71" t="s">
        <v>247</v>
      </c>
      <c r="D262" s="71"/>
      <c r="E262" s="71"/>
      <c r="F262" s="71"/>
      <c r="G262" s="71"/>
      <c r="H262" s="71"/>
      <c r="I262" s="71"/>
      <c r="J262" s="71"/>
      <c r="K262" s="71"/>
      <c r="L262" s="51">
        <v>193.92</v>
      </c>
      <c r="M262" s="52"/>
      <c r="N262" s="27"/>
      <c r="V262" s="4"/>
      <c r="W262" s="5" t="s">
        <v>340</v>
      </c>
      <c r="Z262" s="6"/>
      <c r="AC262" s="5"/>
      <c r="AD262" s="5"/>
      <c r="AF262" s="5"/>
      <c r="AH262" s="5"/>
    </row>
    <row r="263" spans="1:34" s="1" customFormat="1" ht="12" x14ac:dyDescent="0.2">
      <c r="A263" s="25"/>
      <c r="B263" s="40"/>
      <c r="C263" s="71" t="s">
        <v>248</v>
      </c>
      <c r="D263" s="71"/>
      <c r="E263" s="71"/>
      <c r="F263" s="71"/>
      <c r="G263" s="71"/>
      <c r="H263" s="71"/>
      <c r="I263" s="71"/>
      <c r="J263" s="71"/>
      <c r="K263" s="71"/>
      <c r="L263" s="51">
        <v>14939.98</v>
      </c>
      <c r="M263" s="52"/>
      <c r="N263" s="27"/>
      <c r="V263" s="4"/>
      <c r="W263" s="5"/>
      <c r="Z263" s="6"/>
      <c r="AC263" s="5"/>
      <c r="AD263" s="5"/>
      <c r="AF263" s="5"/>
      <c r="AH263" s="5"/>
    </row>
    <row r="264" spans="1:34" s="1" customFormat="1" ht="1.5" customHeight="1" x14ac:dyDescent="0.2">
      <c r="A264" s="25"/>
      <c r="B264" s="40"/>
      <c r="C264" s="71" t="s">
        <v>249</v>
      </c>
      <c r="D264" s="71"/>
      <c r="E264" s="71"/>
      <c r="F264" s="71"/>
      <c r="G264" s="71"/>
      <c r="H264" s="71"/>
      <c r="I264" s="71"/>
      <c r="J264" s="71"/>
      <c r="K264" s="71"/>
      <c r="L264" s="51">
        <v>3026.16</v>
      </c>
      <c r="M264" s="52"/>
      <c r="N264" s="27"/>
      <c r="V264" s="4"/>
      <c r="W264" s="5"/>
      <c r="Z264" s="6"/>
      <c r="AC264" s="5"/>
      <c r="AD264" s="5"/>
      <c r="AF264" s="5"/>
      <c r="AH264" s="5"/>
    </row>
    <row r="265" spans="1:34" s="1" customFormat="1" ht="22.5" x14ac:dyDescent="0.2">
      <c r="A265" s="25"/>
      <c r="B265" s="40"/>
      <c r="C265" s="71" t="s">
        <v>250</v>
      </c>
      <c r="D265" s="71"/>
      <c r="E265" s="71"/>
      <c r="F265" s="71"/>
      <c r="G265" s="71"/>
      <c r="H265" s="71"/>
      <c r="I265" s="71"/>
      <c r="J265" s="71"/>
      <c r="K265" s="71"/>
      <c r="L265" s="51">
        <v>1955.69</v>
      </c>
      <c r="M265" s="52"/>
      <c r="N265" s="27"/>
      <c r="V265" s="4"/>
      <c r="W265" s="5"/>
      <c r="Z265" s="6"/>
      <c r="AC265" s="5"/>
      <c r="AD265" s="5"/>
      <c r="AF265" s="5" t="s">
        <v>341</v>
      </c>
      <c r="AH265" s="5"/>
    </row>
    <row r="266" spans="1:34" s="1" customFormat="1" ht="12" x14ac:dyDescent="0.2">
      <c r="A266" s="25"/>
      <c r="B266" s="40"/>
      <c r="C266" s="71" t="s">
        <v>160</v>
      </c>
      <c r="D266" s="71"/>
      <c r="E266" s="71"/>
      <c r="F266" s="71"/>
      <c r="G266" s="71"/>
      <c r="H266" s="71"/>
      <c r="I266" s="71"/>
      <c r="J266" s="71"/>
      <c r="K266" s="71"/>
      <c r="L266" s="51">
        <v>2058.61</v>
      </c>
      <c r="M266" s="52"/>
      <c r="N266" s="27"/>
      <c r="V266" s="4"/>
      <c r="W266" s="5"/>
      <c r="Z266" s="6"/>
      <c r="AC266" s="5"/>
      <c r="AD266" s="5"/>
      <c r="AF266" s="5"/>
      <c r="AG266" s="2" t="s">
        <v>142</v>
      </c>
      <c r="AH266" s="5"/>
    </row>
    <row r="267" spans="1:34" s="1" customFormat="1" ht="12" x14ac:dyDescent="0.2">
      <c r="A267" s="25"/>
      <c r="B267" s="40"/>
      <c r="C267" s="71" t="s">
        <v>161</v>
      </c>
      <c r="D267" s="71"/>
      <c r="E267" s="71"/>
      <c r="F267" s="71"/>
      <c r="G267" s="71"/>
      <c r="H267" s="71"/>
      <c r="I267" s="71"/>
      <c r="J267" s="71"/>
      <c r="K267" s="71"/>
      <c r="L267" s="51">
        <v>3026.16</v>
      </c>
      <c r="M267" s="52"/>
      <c r="N267" s="27"/>
      <c r="V267" s="4"/>
      <c r="W267" s="5"/>
      <c r="Z267" s="6"/>
      <c r="AC267" s="5"/>
      <c r="AD267" s="5"/>
      <c r="AF267" s="5"/>
      <c r="AG267" s="2" t="s">
        <v>143</v>
      </c>
      <c r="AH267" s="5"/>
    </row>
    <row r="268" spans="1:34" s="1" customFormat="1" ht="12" x14ac:dyDescent="0.2">
      <c r="A268" s="25"/>
      <c r="B268" s="40"/>
      <c r="C268" s="71" t="s">
        <v>162</v>
      </c>
      <c r="D268" s="71"/>
      <c r="E268" s="71"/>
      <c r="F268" s="71"/>
      <c r="G268" s="71"/>
      <c r="H268" s="71"/>
      <c r="I268" s="71"/>
      <c r="J268" s="71"/>
      <c r="K268" s="71"/>
      <c r="L268" s="51">
        <v>1955.69</v>
      </c>
      <c r="M268" s="52"/>
      <c r="N268" s="27"/>
      <c r="V268" s="4"/>
      <c r="W268" s="5"/>
      <c r="Z268" s="6"/>
      <c r="AC268" s="5"/>
      <c r="AD268" s="5"/>
      <c r="AF268" s="5"/>
      <c r="AG268" s="2" t="s">
        <v>144</v>
      </c>
      <c r="AH268" s="5"/>
    </row>
    <row r="269" spans="1:34" s="1" customFormat="1" ht="12" x14ac:dyDescent="0.2">
      <c r="A269" s="25"/>
      <c r="B269" s="47"/>
      <c r="C269" s="72" t="s">
        <v>342</v>
      </c>
      <c r="D269" s="72"/>
      <c r="E269" s="72"/>
      <c r="F269" s="72"/>
      <c r="G269" s="72"/>
      <c r="H269" s="72"/>
      <c r="I269" s="72"/>
      <c r="J269" s="72"/>
      <c r="K269" s="72"/>
      <c r="L269" s="48">
        <v>24128.61</v>
      </c>
      <c r="M269" s="49"/>
      <c r="N269" s="50"/>
      <c r="V269" s="4"/>
      <c r="W269" s="5"/>
      <c r="Z269" s="6"/>
      <c r="AC269" s="5"/>
      <c r="AD269" s="5"/>
      <c r="AF269" s="5"/>
      <c r="AG269" s="2" t="s">
        <v>145</v>
      </c>
      <c r="AH269" s="5"/>
    </row>
    <row r="270" spans="1:34" s="1" customFormat="1" ht="12" x14ac:dyDescent="0.2">
      <c r="A270" s="25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53"/>
      <c r="M270" s="54"/>
      <c r="N270" s="55"/>
      <c r="V270" s="4"/>
      <c r="W270" s="5"/>
      <c r="Z270" s="6"/>
      <c r="AC270" s="5"/>
      <c r="AD270" s="5"/>
      <c r="AF270" s="5"/>
      <c r="AG270" s="2" t="s">
        <v>146</v>
      </c>
      <c r="AH270" s="5"/>
    </row>
    <row r="271" spans="1:34" s="1" customFormat="1" ht="12" x14ac:dyDescent="0.2">
      <c r="A271" s="25"/>
      <c r="B271" s="47"/>
      <c r="C271" s="72" t="s">
        <v>141</v>
      </c>
      <c r="D271" s="72"/>
      <c r="E271" s="72"/>
      <c r="F271" s="72"/>
      <c r="G271" s="72"/>
      <c r="H271" s="72"/>
      <c r="I271" s="72"/>
      <c r="J271" s="72"/>
      <c r="K271" s="72"/>
      <c r="L271" s="48"/>
      <c r="M271" s="56"/>
      <c r="N271" s="50"/>
      <c r="V271" s="4"/>
      <c r="W271" s="5"/>
      <c r="Z271" s="6"/>
      <c r="AC271" s="5"/>
      <c r="AD271" s="5"/>
      <c r="AF271" s="5"/>
      <c r="AG271" s="2" t="s">
        <v>147</v>
      </c>
      <c r="AH271" s="5"/>
    </row>
    <row r="272" spans="1:34" s="1" customFormat="1" ht="12" x14ac:dyDescent="0.2">
      <c r="A272" s="25"/>
      <c r="B272" s="40"/>
      <c r="C272" s="71" t="s">
        <v>142</v>
      </c>
      <c r="D272" s="71"/>
      <c r="E272" s="71"/>
      <c r="F272" s="71"/>
      <c r="G272" s="71"/>
      <c r="H272" s="71"/>
      <c r="I272" s="71"/>
      <c r="J272" s="71"/>
      <c r="K272" s="71"/>
      <c r="L272" s="51">
        <v>23632.880000000001</v>
      </c>
      <c r="M272" s="30"/>
      <c r="N272" s="27"/>
      <c r="V272" s="4"/>
      <c r="W272" s="5"/>
      <c r="Z272" s="6"/>
      <c r="AC272" s="5"/>
      <c r="AD272" s="5"/>
      <c r="AF272" s="5"/>
      <c r="AG272" s="2" t="s">
        <v>148</v>
      </c>
      <c r="AH272" s="5"/>
    </row>
    <row r="273" spans="1:36" s="1" customFormat="1" ht="12" x14ac:dyDescent="0.2">
      <c r="A273" s="25"/>
      <c r="B273" s="40"/>
      <c r="C273" s="71" t="s">
        <v>143</v>
      </c>
      <c r="D273" s="71"/>
      <c r="E273" s="71"/>
      <c r="F273" s="71"/>
      <c r="G273" s="71"/>
      <c r="H273" s="71"/>
      <c r="I273" s="71"/>
      <c r="J273" s="71"/>
      <c r="K273" s="71"/>
      <c r="L273" s="51"/>
      <c r="M273" s="30"/>
      <c r="N273" s="27"/>
      <c r="V273" s="4"/>
      <c r="W273" s="5"/>
      <c r="Z273" s="6"/>
      <c r="AC273" s="5"/>
      <c r="AD273" s="5"/>
      <c r="AF273" s="5"/>
      <c r="AG273" s="2" t="s">
        <v>143</v>
      </c>
      <c r="AH273" s="5"/>
    </row>
    <row r="274" spans="1:36" s="1" customFormat="1" ht="12" x14ac:dyDescent="0.2">
      <c r="A274" s="25"/>
      <c r="B274" s="40"/>
      <c r="C274" s="71" t="s">
        <v>144</v>
      </c>
      <c r="D274" s="71"/>
      <c r="E274" s="71"/>
      <c r="F274" s="71"/>
      <c r="G274" s="71"/>
      <c r="H274" s="71"/>
      <c r="I274" s="71"/>
      <c r="J274" s="71"/>
      <c r="K274" s="71"/>
      <c r="L274" s="51">
        <v>3247.97</v>
      </c>
      <c r="M274" s="30"/>
      <c r="N274" s="27"/>
      <c r="V274" s="4"/>
      <c r="W274" s="5"/>
      <c r="Z274" s="6"/>
      <c r="AC274" s="5"/>
      <c r="AD274" s="5"/>
      <c r="AF274" s="5"/>
      <c r="AG274" s="2" t="s">
        <v>245</v>
      </c>
      <c r="AH274" s="5"/>
    </row>
    <row r="275" spans="1:36" s="1" customFormat="1" ht="12" x14ac:dyDescent="0.2">
      <c r="A275" s="25"/>
      <c r="B275" s="40"/>
      <c r="C275" s="71" t="s">
        <v>145</v>
      </c>
      <c r="D275" s="71"/>
      <c r="E275" s="71"/>
      <c r="F275" s="71"/>
      <c r="G275" s="71"/>
      <c r="H275" s="71"/>
      <c r="I275" s="71"/>
      <c r="J275" s="71"/>
      <c r="K275" s="71"/>
      <c r="L275" s="51">
        <v>3564.48</v>
      </c>
      <c r="M275" s="30"/>
      <c r="N275" s="27"/>
      <c r="V275" s="4"/>
      <c r="W275" s="5"/>
      <c r="Z275" s="6"/>
      <c r="AC275" s="5"/>
      <c r="AD275" s="5"/>
      <c r="AF275" s="5"/>
      <c r="AG275" s="2" t="s">
        <v>246</v>
      </c>
      <c r="AH275" s="5"/>
    </row>
    <row r="276" spans="1:36" s="1" customFormat="1" ht="12" x14ac:dyDescent="0.2">
      <c r="A276" s="25"/>
      <c r="B276" s="40"/>
      <c r="C276" s="71" t="s">
        <v>146</v>
      </c>
      <c r="D276" s="71"/>
      <c r="E276" s="71"/>
      <c r="F276" s="71"/>
      <c r="G276" s="71"/>
      <c r="H276" s="71"/>
      <c r="I276" s="71"/>
      <c r="J276" s="71"/>
      <c r="K276" s="71"/>
      <c r="L276" s="51">
        <v>312.55</v>
      </c>
      <c r="M276" s="30"/>
      <c r="N276" s="27"/>
      <c r="V276" s="4"/>
      <c r="W276" s="5"/>
      <c r="Z276" s="6"/>
      <c r="AC276" s="5"/>
      <c r="AD276" s="5"/>
      <c r="AF276" s="5"/>
      <c r="AG276" s="2" t="s">
        <v>247</v>
      </c>
      <c r="AH276" s="5"/>
    </row>
    <row r="277" spans="1:36" s="1" customFormat="1" ht="12" x14ac:dyDescent="0.2">
      <c r="A277" s="25"/>
      <c r="B277" s="40"/>
      <c r="C277" s="71" t="s">
        <v>147</v>
      </c>
      <c r="D277" s="71"/>
      <c r="E277" s="71"/>
      <c r="F277" s="71"/>
      <c r="G277" s="71"/>
      <c r="H277" s="71"/>
      <c r="I277" s="71"/>
      <c r="J277" s="71"/>
      <c r="K277" s="71"/>
      <c r="L277" s="51">
        <v>16820.43</v>
      </c>
      <c r="M277" s="30"/>
      <c r="N277" s="27"/>
      <c r="V277" s="4"/>
      <c r="W277" s="5"/>
      <c r="Z277" s="6"/>
      <c r="AC277" s="5"/>
      <c r="AD277" s="5"/>
      <c r="AF277" s="5"/>
      <c r="AG277" s="2" t="s">
        <v>248</v>
      </c>
      <c r="AH277" s="5"/>
    </row>
    <row r="278" spans="1:36" s="1" customFormat="1" ht="12" x14ac:dyDescent="0.2">
      <c r="A278" s="25"/>
      <c r="B278" s="40" t="s">
        <v>149</v>
      </c>
      <c r="C278" s="71" t="s">
        <v>148</v>
      </c>
      <c r="D278" s="71"/>
      <c r="E278" s="71"/>
      <c r="F278" s="71"/>
      <c r="G278" s="71"/>
      <c r="H278" s="71"/>
      <c r="I278" s="71"/>
      <c r="J278" s="71"/>
      <c r="K278" s="71"/>
      <c r="L278" s="51">
        <v>32249.360000000001</v>
      </c>
      <c r="M278" s="30" t="s">
        <v>151</v>
      </c>
      <c r="N278" s="27">
        <v>293792</v>
      </c>
      <c r="V278" s="4"/>
      <c r="W278" s="5"/>
      <c r="Z278" s="6"/>
      <c r="AC278" s="5"/>
      <c r="AD278" s="5"/>
      <c r="AF278" s="5"/>
      <c r="AG278" s="2" t="s">
        <v>249</v>
      </c>
      <c r="AH278" s="5"/>
    </row>
    <row r="279" spans="1:36" s="1" customFormat="1" ht="12" x14ac:dyDescent="0.2">
      <c r="A279" s="25"/>
      <c r="B279" s="40"/>
      <c r="C279" s="71" t="s">
        <v>143</v>
      </c>
      <c r="D279" s="71"/>
      <c r="E279" s="71"/>
      <c r="F279" s="71"/>
      <c r="G279" s="71"/>
      <c r="H279" s="71"/>
      <c r="I279" s="71"/>
      <c r="J279" s="71"/>
      <c r="K279" s="71"/>
      <c r="L279" s="51"/>
      <c r="M279" s="30"/>
      <c r="N279" s="27"/>
      <c r="V279" s="4"/>
      <c r="W279" s="5"/>
      <c r="Z279" s="6"/>
      <c r="AC279" s="5"/>
      <c r="AD279" s="5"/>
      <c r="AF279" s="5"/>
      <c r="AG279" s="2" t="s">
        <v>250</v>
      </c>
      <c r="AH279" s="5"/>
    </row>
    <row r="280" spans="1:36" s="1" customFormat="1" ht="12" x14ac:dyDescent="0.2">
      <c r="A280" s="25"/>
      <c r="B280" s="40"/>
      <c r="C280" s="71" t="s">
        <v>245</v>
      </c>
      <c r="D280" s="71"/>
      <c r="E280" s="71"/>
      <c r="F280" s="71"/>
      <c r="G280" s="71"/>
      <c r="H280" s="71"/>
      <c r="I280" s="71"/>
      <c r="J280" s="71"/>
      <c r="K280" s="71"/>
      <c r="L280" s="51">
        <v>3247.97</v>
      </c>
      <c r="M280" s="30"/>
      <c r="N280" s="27"/>
      <c r="V280" s="4"/>
      <c r="W280" s="5"/>
      <c r="Z280" s="6"/>
      <c r="AC280" s="5"/>
      <c r="AD280" s="5"/>
      <c r="AF280" s="5"/>
      <c r="AG280" s="2" t="s">
        <v>160</v>
      </c>
      <c r="AH280" s="5"/>
    </row>
    <row r="281" spans="1:36" s="1" customFormat="1" ht="12" x14ac:dyDescent="0.2">
      <c r="A281" s="25"/>
      <c r="B281" s="40"/>
      <c r="C281" s="71" t="s">
        <v>246</v>
      </c>
      <c r="D281" s="71"/>
      <c r="E281" s="71"/>
      <c r="F281" s="71"/>
      <c r="G281" s="71"/>
      <c r="H281" s="71"/>
      <c r="I281" s="71"/>
      <c r="J281" s="71"/>
      <c r="K281" s="71"/>
      <c r="L281" s="51">
        <v>3564.48</v>
      </c>
      <c r="M281" s="30"/>
      <c r="N281" s="27"/>
      <c r="V281" s="4"/>
      <c r="W281" s="5"/>
      <c r="Z281" s="6"/>
      <c r="AC281" s="5"/>
      <c r="AD281" s="5"/>
      <c r="AF281" s="5"/>
      <c r="AG281" s="2" t="s">
        <v>161</v>
      </c>
      <c r="AH281" s="5"/>
    </row>
    <row r="282" spans="1:36" s="1" customFormat="1" ht="12" x14ac:dyDescent="0.2">
      <c r="A282" s="25"/>
      <c r="B282" s="40"/>
      <c r="C282" s="71" t="s">
        <v>247</v>
      </c>
      <c r="D282" s="71"/>
      <c r="E282" s="71"/>
      <c r="F282" s="71"/>
      <c r="G282" s="71"/>
      <c r="H282" s="71"/>
      <c r="I282" s="71"/>
      <c r="J282" s="71"/>
      <c r="K282" s="71"/>
      <c r="L282" s="51">
        <v>312.55</v>
      </c>
      <c r="M282" s="30"/>
      <c r="N282" s="27"/>
      <c r="V282" s="4"/>
      <c r="W282" s="5"/>
      <c r="Z282" s="6"/>
      <c r="AC282" s="5"/>
      <c r="AD282" s="5"/>
      <c r="AF282" s="5"/>
      <c r="AG282" s="2" t="s">
        <v>162</v>
      </c>
      <c r="AH282" s="5"/>
    </row>
    <row r="283" spans="1:36" s="1" customFormat="1" ht="22.5" x14ac:dyDescent="0.2">
      <c r="A283" s="25"/>
      <c r="B283" s="40"/>
      <c r="C283" s="71" t="s">
        <v>248</v>
      </c>
      <c r="D283" s="71"/>
      <c r="E283" s="71"/>
      <c r="F283" s="71"/>
      <c r="G283" s="71"/>
      <c r="H283" s="71"/>
      <c r="I283" s="71"/>
      <c r="J283" s="71"/>
      <c r="K283" s="71"/>
      <c r="L283" s="51">
        <v>16820.43</v>
      </c>
      <c r="M283" s="30"/>
      <c r="N283" s="27"/>
      <c r="V283" s="4"/>
      <c r="W283" s="5"/>
      <c r="Z283" s="6"/>
      <c r="AC283" s="5"/>
      <c r="AD283" s="5"/>
      <c r="AF283" s="5"/>
      <c r="AH283" s="5" t="s">
        <v>342</v>
      </c>
    </row>
    <row r="284" spans="1:36" s="1" customFormat="1" ht="2.25" customHeight="1" x14ac:dyDescent="0.2">
      <c r="A284" s="25"/>
      <c r="B284" s="40"/>
      <c r="C284" s="71" t="s">
        <v>249</v>
      </c>
      <c r="D284" s="71"/>
      <c r="E284" s="71"/>
      <c r="F284" s="71"/>
      <c r="G284" s="71"/>
      <c r="H284" s="71"/>
      <c r="I284" s="71"/>
      <c r="J284" s="71"/>
      <c r="K284" s="71"/>
      <c r="L284" s="51">
        <v>5233.97</v>
      </c>
      <c r="M284" s="30"/>
      <c r="N284" s="27"/>
    </row>
    <row r="285" spans="1:36" s="1" customFormat="1" x14ac:dyDescent="0.2">
      <c r="A285" s="25"/>
      <c r="B285" s="40"/>
      <c r="C285" s="71" t="s">
        <v>250</v>
      </c>
      <c r="D285" s="71"/>
      <c r="E285" s="71"/>
      <c r="F285" s="71"/>
      <c r="G285" s="71"/>
      <c r="H285" s="71"/>
      <c r="I285" s="71"/>
      <c r="J285" s="71"/>
      <c r="K285" s="71"/>
      <c r="L285" s="51">
        <v>3382.51</v>
      </c>
      <c r="M285" s="30"/>
      <c r="N285" s="27"/>
      <c r="AI285" s="5" t="s">
        <v>141</v>
      </c>
    </row>
    <row r="286" spans="1:36" s="1" customFormat="1" x14ac:dyDescent="0.2">
      <c r="A286" s="25"/>
      <c r="B286" s="40"/>
      <c r="C286" s="71" t="s">
        <v>160</v>
      </c>
      <c r="D286" s="71"/>
      <c r="E286" s="71"/>
      <c r="F286" s="71"/>
      <c r="G286" s="71"/>
      <c r="H286" s="71"/>
      <c r="I286" s="71"/>
      <c r="J286" s="71"/>
      <c r="K286" s="71"/>
      <c r="L286" s="51">
        <v>3560.52</v>
      </c>
      <c r="M286" s="30"/>
      <c r="N286" s="27"/>
      <c r="AI286" s="5"/>
      <c r="AJ286" s="2" t="s">
        <v>142</v>
      </c>
    </row>
    <row r="287" spans="1:36" s="1" customFormat="1" x14ac:dyDescent="0.2">
      <c r="A287" s="25"/>
      <c r="B287" s="40"/>
      <c r="C287" s="71" t="s">
        <v>161</v>
      </c>
      <c r="D287" s="71"/>
      <c r="E287" s="71"/>
      <c r="F287" s="71"/>
      <c r="G287" s="71"/>
      <c r="H287" s="71"/>
      <c r="I287" s="71"/>
      <c r="J287" s="71"/>
      <c r="K287" s="71"/>
      <c r="L287" s="51">
        <v>5233.97</v>
      </c>
      <c r="M287" s="30"/>
      <c r="N287" s="27"/>
      <c r="AI287" s="5"/>
      <c r="AJ287" s="2" t="s">
        <v>143</v>
      </c>
    </row>
    <row r="288" spans="1:36" s="1" customFormat="1" x14ac:dyDescent="0.2">
      <c r="A288" s="25"/>
      <c r="B288" s="40"/>
      <c r="C288" s="71" t="s">
        <v>162</v>
      </c>
      <c r="D288" s="71"/>
      <c r="E288" s="71"/>
      <c r="F288" s="71"/>
      <c r="G288" s="71"/>
      <c r="H288" s="71"/>
      <c r="I288" s="71"/>
      <c r="J288" s="71"/>
      <c r="K288" s="71"/>
      <c r="L288" s="51">
        <v>3382.51</v>
      </c>
      <c r="M288" s="30"/>
      <c r="N288" s="27"/>
      <c r="AI288" s="5"/>
      <c r="AJ288" s="2" t="s">
        <v>144</v>
      </c>
    </row>
    <row r="289" spans="1:37" x14ac:dyDescent="0.2">
      <c r="A289" s="25"/>
      <c r="B289" s="47"/>
      <c r="C289" s="72" t="s">
        <v>1218</v>
      </c>
      <c r="D289" s="72"/>
      <c r="E289" s="72"/>
      <c r="F289" s="72"/>
      <c r="G289" s="72"/>
      <c r="H289" s="72"/>
      <c r="I289" s="72"/>
      <c r="J289" s="72"/>
      <c r="K289" s="72"/>
      <c r="L289" s="48">
        <v>32249.360000000001</v>
      </c>
      <c r="M289" s="56"/>
      <c r="N289" s="48">
        <v>293792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5"/>
      <c r="AJ289" s="2" t="s">
        <v>145</v>
      </c>
      <c r="AK289" s="1"/>
    </row>
    <row r="290" spans="1:37" x14ac:dyDescent="0.2">
      <c r="A290" s="25"/>
      <c r="B290" s="25"/>
      <c r="C290" s="71" t="s">
        <v>1215</v>
      </c>
      <c r="D290" s="71"/>
      <c r="E290" s="71"/>
      <c r="F290" s="71"/>
      <c r="G290" s="71"/>
      <c r="H290" s="71"/>
      <c r="I290" s="71"/>
      <c r="J290" s="71"/>
      <c r="K290" s="71"/>
      <c r="L290" s="25"/>
      <c r="M290" s="25"/>
      <c r="N290" s="54">
        <f>N289*1.01606*1.01974</f>
        <v>304402.89283252484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5"/>
      <c r="AJ290" s="2" t="s">
        <v>146</v>
      </c>
      <c r="AK290" s="1"/>
    </row>
    <row r="291" spans="1:37" x14ac:dyDescent="0.2">
      <c r="A291" s="25"/>
      <c r="B291" s="25"/>
      <c r="C291" s="77" t="s">
        <v>1216</v>
      </c>
      <c r="D291" s="77"/>
      <c r="E291" s="77"/>
      <c r="F291" s="77"/>
      <c r="G291" s="77"/>
      <c r="H291" s="77"/>
      <c r="I291" s="77"/>
      <c r="J291" s="77"/>
      <c r="K291" s="77"/>
      <c r="L291" s="25"/>
      <c r="M291" s="25"/>
      <c r="N291" s="28">
        <f>N290*20/100</f>
        <v>60880.57856650497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5"/>
      <c r="AJ291" s="2" t="s">
        <v>147</v>
      </c>
      <c r="AK291" s="1"/>
    </row>
    <row r="292" spans="1:37" x14ac:dyDescent="0.2">
      <c r="A292" s="25"/>
      <c r="B292" s="25"/>
      <c r="C292" s="78" t="s">
        <v>1217</v>
      </c>
      <c r="D292" s="78"/>
      <c r="E292" s="78"/>
      <c r="F292" s="78"/>
      <c r="G292" s="78"/>
      <c r="H292" s="78"/>
      <c r="I292" s="78"/>
      <c r="J292" s="78"/>
      <c r="K292" s="78"/>
      <c r="L292" s="25"/>
      <c r="M292" s="25"/>
      <c r="N292" s="58">
        <f>N290+N291</f>
        <v>365283.47139902983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5"/>
      <c r="AJ292" s="2" t="s">
        <v>148</v>
      </c>
      <c r="AK292" s="1"/>
    </row>
    <row r="293" spans="1:37" x14ac:dyDescent="0.2"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5"/>
      <c r="AJ293" s="2" t="s">
        <v>143</v>
      </c>
      <c r="AK293" s="1"/>
    </row>
    <row r="294" spans="1:37" x14ac:dyDescent="0.2"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5"/>
      <c r="AJ294" s="2" t="s">
        <v>245</v>
      </c>
      <c r="AK294" s="1"/>
    </row>
    <row r="295" spans="1:37" x14ac:dyDescent="0.2"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5"/>
      <c r="AJ295" s="2" t="s">
        <v>246</v>
      </c>
      <c r="AK295" s="1"/>
    </row>
    <row r="296" spans="1:37" x14ac:dyDescent="0.2"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5"/>
      <c r="AJ296" s="2" t="s">
        <v>247</v>
      </c>
      <c r="AK296" s="1"/>
    </row>
    <row r="297" spans="1:37" x14ac:dyDescent="0.2"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5"/>
      <c r="AJ297" s="2" t="s">
        <v>248</v>
      </c>
      <c r="AK297" s="1"/>
    </row>
    <row r="298" spans="1:37" x14ac:dyDescent="0.2"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5"/>
      <c r="AJ298" s="2" t="s">
        <v>249</v>
      </c>
      <c r="AK298" s="1"/>
    </row>
    <row r="299" spans="1:37" x14ac:dyDescent="0.2"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5"/>
      <c r="AJ299" s="2" t="s">
        <v>250</v>
      </c>
      <c r="AK299" s="1"/>
    </row>
    <row r="300" spans="1:37" x14ac:dyDescent="0.2"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5"/>
      <c r="AJ300" s="2" t="s">
        <v>160</v>
      </c>
      <c r="AK300" s="1"/>
    </row>
    <row r="301" spans="1:37" x14ac:dyDescent="0.2"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5"/>
      <c r="AJ301" s="2" t="s">
        <v>161</v>
      </c>
      <c r="AK301" s="1"/>
    </row>
    <row r="302" spans="1:37" x14ac:dyDescent="0.2"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5"/>
      <c r="AJ302" s="2" t="s">
        <v>162</v>
      </c>
      <c r="AK302" s="1"/>
    </row>
    <row r="303" spans="1:37" x14ac:dyDescent="0.2"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5"/>
      <c r="AJ303" s="1"/>
      <c r="AK303" s="5" t="s">
        <v>163</v>
      </c>
    </row>
    <row r="304" spans="1:37" ht="62.25" customHeight="1" x14ac:dyDescent="0.2"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6" spans="4:37" ht="11.25" customHeight="1" x14ac:dyDescent="0.25">
      <c r="I306" s="3"/>
    </row>
    <row r="312" spans="4:37" ht="11.25" customHeight="1" x14ac:dyDescent="0.25">
      <c r="D312" s="3"/>
    </row>
    <row r="320" spans="4:37" x14ac:dyDescent="0.2"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5" spans="8:37" ht="11.25" customHeight="1" x14ac:dyDescent="0.25">
      <c r="H325" s="3"/>
    </row>
    <row r="326" spans="8:37" x14ac:dyDescent="0.2"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39" s="1" customFormat="1" x14ac:dyDescent="0.2"/>
  </sheetData>
  <mergeCells count="275">
    <mergeCell ref="A1:N1"/>
    <mergeCell ref="A2:N2"/>
    <mergeCell ref="D4:N4"/>
    <mergeCell ref="A4:C4"/>
    <mergeCell ref="A3:C3"/>
    <mergeCell ref="A10:N10"/>
    <mergeCell ref="A12:N12"/>
    <mergeCell ref="B11:N11"/>
    <mergeCell ref="A13:C13"/>
    <mergeCell ref="D13:N13"/>
    <mergeCell ref="A6:N6"/>
    <mergeCell ref="A9:N9"/>
    <mergeCell ref="C290:K290"/>
    <mergeCell ref="C291:K291"/>
    <mergeCell ref="C292:K292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E40"/>
    <mergeCell ref="C41:E41"/>
    <mergeCell ref="C43:N43"/>
    <mergeCell ref="C44:E44"/>
    <mergeCell ref="C45:N45"/>
    <mergeCell ref="C46:E46"/>
    <mergeCell ref="C47:E47"/>
    <mergeCell ref="C48:E48"/>
    <mergeCell ref="C55:E55"/>
    <mergeCell ref="C57:N57"/>
    <mergeCell ref="C58:E58"/>
    <mergeCell ref="C31:E31"/>
    <mergeCell ref="C32:E32"/>
    <mergeCell ref="C33:E33"/>
    <mergeCell ref="B21:B23"/>
    <mergeCell ref="F21:F23"/>
    <mergeCell ref="D3:N3"/>
    <mergeCell ref="A5:N5"/>
    <mergeCell ref="A8:N8"/>
    <mergeCell ref="A25:N25"/>
    <mergeCell ref="A21:A23"/>
    <mergeCell ref="M21:M23"/>
    <mergeCell ref="G21:I22"/>
    <mergeCell ref="L19:M19"/>
    <mergeCell ref="A7:N7"/>
    <mergeCell ref="C26:E26"/>
    <mergeCell ref="C27:N27"/>
    <mergeCell ref="C28:E28"/>
    <mergeCell ref="C29:E29"/>
    <mergeCell ref="C30:E30"/>
    <mergeCell ref="G16:K16"/>
    <mergeCell ref="G17:K17"/>
    <mergeCell ref="G18:K18"/>
    <mergeCell ref="G19:K19"/>
    <mergeCell ref="C54:E54"/>
    <mergeCell ref="C60:N60"/>
    <mergeCell ref="C49:E49"/>
    <mergeCell ref="C50:E50"/>
    <mergeCell ref="C51:E51"/>
    <mergeCell ref="C52:E52"/>
    <mergeCell ref="C53:E53"/>
    <mergeCell ref="A68:N68"/>
    <mergeCell ref="C69:E69"/>
    <mergeCell ref="C70:E70"/>
    <mergeCell ref="C71:E71"/>
    <mergeCell ref="C72:E72"/>
    <mergeCell ref="C61:E61"/>
    <mergeCell ref="C63:N63"/>
    <mergeCell ref="A64:N64"/>
    <mergeCell ref="C65:E65"/>
    <mergeCell ref="C67:N67"/>
    <mergeCell ref="C78:E78"/>
    <mergeCell ref="C79:E79"/>
    <mergeCell ref="C80:E80"/>
    <mergeCell ref="C81:N81"/>
    <mergeCell ref="C82:E82"/>
    <mergeCell ref="C73:E73"/>
    <mergeCell ref="C74:E74"/>
    <mergeCell ref="C75:E75"/>
    <mergeCell ref="C76:E76"/>
    <mergeCell ref="C77:E7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100:E100"/>
    <mergeCell ref="C103:K103"/>
    <mergeCell ref="C104:K104"/>
    <mergeCell ref="C105:K105"/>
    <mergeCell ref="C106:K106"/>
    <mergeCell ref="C93:E93"/>
    <mergeCell ref="C94:E94"/>
    <mergeCell ref="C95:E95"/>
    <mergeCell ref="C97:E97"/>
    <mergeCell ref="C99:N99"/>
    <mergeCell ref="C112:K112"/>
    <mergeCell ref="C113:K113"/>
    <mergeCell ref="C114:K114"/>
    <mergeCell ref="C115:K115"/>
    <mergeCell ref="C116:K116"/>
    <mergeCell ref="C107:K107"/>
    <mergeCell ref="C108:K108"/>
    <mergeCell ref="C109:K109"/>
    <mergeCell ref="C110:K110"/>
    <mergeCell ref="C111:K111"/>
    <mergeCell ref="A122:N122"/>
    <mergeCell ref="C123:E123"/>
    <mergeCell ref="C124:N124"/>
    <mergeCell ref="C125:E125"/>
    <mergeCell ref="C126:E126"/>
    <mergeCell ref="C117:K117"/>
    <mergeCell ref="C118:K118"/>
    <mergeCell ref="C119:K119"/>
    <mergeCell ref="C120:K120"/>
    <mergeCell ref="C121:K121"/>
    <mergeCell ref="C132:E132"/>
    <mergeCell ref="C133:E133"/>
    <mergeCell ref="C134:E134"/>
    <mergeCell ref="C135:E135"/>
    <mergeCell ref="C136:E136"/>
    <mergeCell ref="C127:E127"/>
    <mergeCell ref="C128:E128"/>
    <mergeCell ref="C129:E129"/>
    <mergeCell ref="C130:E130"/>
    <mergeCell ref="C131:E131"/>
    <mergeCell ref="C142:E142"/>
    <mergeCell ref="C143:E143"/>
    <mergeCell ref="C144:E144"/>
    <mergeCell ref="C145:E145"/>
    <mergeCell ref="C146:E146"/>
    <mergeCell ref="C137:E137"/>
    <mergeCell ref="C138:E138"/>
    <mergeCell ref="C139:N139"/>
    <mergeCell ref="C140:E140"/>
    <mergeCell ref="C141:E141"/>
    <mergeCell ref="C154:N154"/>
    <mergeCell ref="C155:E155"/>
    <mergeCell ref="C157:N157"/>
    <mergeCell ref="C158:E158"/>
    <mergeCell ref="C160:N160"/>
    <mergeCell ref="C147:E147"/>
    <mergeCell ref="C148:E148"/>
    <mergeCell ref="C149:E149"/>
    <mergeCell ref="C151:N151"/>
    <mergeCell ref="C152:E152"/>
    <mergeCell ref="C168:N168"/>
    <mergeCell ref="C169:E169"/>
    <mergeCell ref="C170:E170"/>
    <mergeCell ref="C171:E171"/>
    <mergeCell ref="C172:E172"/>
    <mergeCell ref="C161:E161"/>
    <mergeCell ref="A163:N163"/>
    <mergeCell ref="C164:E164"/>
    <mergeCell ref="C166:N166"/>
    <mergeCell ref="C167:E167"/>
    <mergeCell ref="C178:E178"/>
    <mergeCell ref="C179:E179"/>
    <mergeCell ref="C180:E180"/>
    <mergeCell ref="C181:E181"/>
    <mergeCell ref="C183:N183"/>
    <mergeCell ref="C173:E173"/>
    <mergeCell ref="C174:E174"/>
    <mergeCell ref="C175:E175"/>
    <mergeCell ref="C176:E176"/>
    <mergeCell ref="C177:E177"/>
    <mergeCell ref="C189:E189"/>
    <mergeCell ref="C190:E190"/>
    <mergeCell ref="C191:E191"/>
    <mergeCell ref="C192:E192"/>
    <mergeCell ref="C193:E193"/>
    <mergeCell ref="C184:E184"/>
    <mergeCell ref="C185:N185"/>
    <mergeCell ref="C186:E186"/>
    <mergeCell ref="C187:E187"/>
    <mergeCell ref="C188:E188"/>
    <mergeCell ref="C200:N200"/>
    <mergeCell ref="A201:N201"/>
    <mergeCell ref="C202:E202"/>
    <mergeCell ref="C203:E203"/>
    <mergeCell ref="C204:E204"/>
    <mergeCell ref="C194:E194"/>
    <mergeCell ref="C195:E195"/>
    <mergeCell ref="C196:E196"/>
    <mergeCell ref="C197:E197"/>
    <mergeCell ref="C198:E198"/>
    <mergeCell ref="C210:E210"/>
    <mergeCell ref="C211:E211"/>
    <mergeCell ref="C212:E212"/>
    <mergeCell ref="C213:E213"/>
    <mergeCell ref="C214:N214"/>
    <mergeCell ref="C205:E205"/>
    <mergeCell ref="C206:E206"/>
    <mergeCell ref="C207:E207"/>
    <mergeCell ref="C208:E208"/>
    <mergeCell ref="C209:E209"/>
    <mergeCell ref="C220:E220"/>
    <mergeCell ref="C221:E221"/>
    <mergeCell ref="C222:E222"/>
    <mergeCell ref="C223:E223"/>
    <mergeCell ref="C224:E224"/>
    <mergeCell ref="C215:E215"/>
    <mergeCell ref="C216:E216"/>
    <mergeCell ref="C217:E217"/>
    <mergeCell ref="C218:E218"/>
    <mergeCell ref="C219:E219"/>
    <mergeCell ref="C232:N232"/>
    <mergeCell ref="C233:E233"/>
    <mergeCell ref="C235:E235"/>
    <mergeCell ref="C236:N236"/>
    <mergeCell ref="C237:E237"/>
    <mergeCell ref="C225:E225"/>
    <mergeCell ref="C226:E226"/>
    <mergeCell ref="C227:E227"/>
    <mergeCell ref="C228:E228"/>
    <mergeCell ref="C230:E230"/>
    <mergeCell ref="C243:E243"/>
    <mergeCell ref="C244:E244"/>
    <mergeCell ref="C245:E245"/>
    <mergeCell ref="C246:E246"/>
    <mergeCell ref="C247:E247"/>
    <mergeCell ref="C238:E238"/>
    <mergeCell ref="C239:E239"/>
    <mergeCell ref="C240:E240"/>
    <mergeCell ref="C241:E241"/>
    <mergeCell ref="C242:E242"/>
    <mergeCell ref="C255:K255"/>
    <mergeCell ref="C256:K256"/>
    <mergeCell ref="C257:K257"/>
    <mergeCell ref="C258:K258"/>
    <mergeCell ref="C259:K259"/>
    <mergeCell ref="C248:E248"/>
    <mergeCell ref="C251:K251"/>
    <mergeCell ref="C252:K252"/>
    <mergeCell ref="C253:K253"/>
    <mergeCell ref="C254:K254"/>
    <mergeCell ref="C265:K265"/>
    <mergeCell ref="C266:K266"/>
    <mergeCell ref="C267:K267"/>
    <mergeCell ref="C268:K268"/>
    <mergeCell ref="C269:K269"/>
    <mergeCell ref="C260:K260"/>
    <mergeCell ref="C261:K261"/>
    <mergeCell ref="C262:K262"/>
    <mergeCell ref="C263:K263"/>
    <mergeCell ref="C264:K264"/>
    <mergeCell ref="C276:K276"/>
    <mergeCell ref="C277:K277"/>
    <mergeCell ref="C278:K278"/>
    <mergeCell ref="C279:K279"/>
    <mergeCell ref="C280:K280"/>
    <mergeCell ref="C271:K271"/>
    <mergeCell ref="C272:K272"/>
    <mergeCell ref="C273:K273"/>
    <mergeCell ref="C274:K274"/>
    <mergeCell ref="C275:K275"/>
    <mergeCell ref="C286:K286"/>
    <mergeCell ref="C287:K287"/>
    <mergeCell ref="C288:K288"/>
    <mergeCell ref="C289:K289"/>
    <mergeCell ref="C281:K281"/>
    <mergeCell ref="C282:K282"/>
    <mergeCell ref="C283:K283"/>
    <mergeCell ref="C284:K284"/>
    <mergeCell ref="C285:K285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3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35"/>
  <sheetViews>
    <sheetView topLeftCell="A171" zoomScale="115" zoomScaleNormal="115" workbookViewId="0">
      <selection activeCell="B11" sqref="B11:N11"/>
    </sheetView>
  </sheetViews>
  <sheetFormatPr defaultColWidth="9.140625" defaultRowHeight="11.25" customHeight="1" x14ac:dyDescent="0.25"/>
  <cols>
    <col min="1" max="1" width="8.140625" style="3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6.5703125" style="3" customWidth="1"/>
    <col min="14" max="14" width="9.7109375" style="3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4" width="110.7109375" style="2" hidden="1" customWidth="1"/>
    <col min="25" max="28" width="34.140625" style="2" hidden="1" customWidth="1"/>
    <col min="29" max="29" width="110.7109375" style="2" hidden="1" customWidth="1"/>
    <col min="30" max="32" width="84.42578125" style="2" hidden="1" customWidth="1"/>
    <col min="33" max="16384" width="9.140625" style="3"/>
  </cols>
  <sheetData>
    <row r="1" spans="1:20" s="3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3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3" customFormat="1" ht="45" customHeight="1" x14ac:dyDescent="0.2">
      <c r="A3" s="11" t="s">
        <v>3</v>
      </c>
      <c r="B3" s="10"/>
      <c r="C3" s="9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3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3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3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3" customFormat="1" ht="17.25" customHeight="1" x14ac:dyDescent="0.3">
      <c r="A7" s="80" t="s">
        <v>343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3" customFormat="1" ht="16.5" customHeight="1" x14ac:dyDescent="0.2">
      <c r="A8" s="74" t="s">
        <v>344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3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3" customFormat="1" ht="1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3" customFormat="1" ht="15" customHeight="1" x14ac:dyDescent="0.2">
      <c r="A11" s="21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3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3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3" customFormat="1" x14ac:dyDescent="0.2">
      <c r="A14" s="13" t="s">
        <v>16</v>
      </c>
      <c r="B14" s="9"/>
      <c r="C14" s="15">
        <v>633.83000000000004</v>
      </c>
      <c r="D14" s="16" t="s">
        <v>1195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3" customFormat="1" ht="8.25" customHeigh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3" customFormat="1" x14ac:dyDescent="0.2">
      <c r="A16" s="9"/>
      <c r="B16" s="9" t="s">
        <v>19</v>
      </c>
      <c r="C16" s="15">
        <v>633.83000000000004</v>
      </c>
      <c r="D16" s="16" t="s">
        <v>1195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1196</v>
      </c>
      <c r="N16" s="21" t="s">
        <v>17</v>
      </c>
      <c r="T16" s="2" t="s">
        <v>2</v>
      </c>
    </row>
    <row r="17" spans="1:21" s="3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236.64</v>
      </c>
      <c r="N17" s="21" t="s">
        <v>24</v>
      </c>
    </row>
    <row r="18" spans="1:21" s="3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145.4</v>
      </c>
      <c r="N18" s="21" t="s">
        <v>24</v>
      </c>
    </row>
    <row r="19" spans="1:21" s="3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3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344</v>
      </c>
    </row>
    <row r="21" spans="1:21" s="3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3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3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3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3" customFormat="1" ht="9.75" customHeight="1" x14ac:dyDescent="0.2">
      <c r="A25" s="82" t="s">
        <v>345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3" customFormat="1" x14ac:dyDescent="0.2">
      <c r="A26" s="33" t="s">
        <v>42</v>
      </c>
      <c r="B26" s="35" t="s">
        <v>99</v>
      </c>
      <c r="C26" s="72" t="s">
        <v>346</v>
      </c>
      <c r="D26" s="72"/>
      <c r="E26" s="72"/>
      <c r="F26" s="33" t="s">
        <v>101</v>
      </c>
      <c r="G26" s="33"/>
      <c r="H26" s="33"/>
      <c r="I26" s="33" t="s">
        <v>347</v>
      </c>
      <c r="J26" s="36"/>
      <c r="K26" s="33"/>
      <c r="L26" s="36"/>
      <c r="M26" s="33"/>
      <c r="N26" s="37"/>
    </row>
    <row r="27" spans="1:21" s="3" customFormat="1" ht="9.75" customHeight="1" x14ac:dyDescent="0.2">
      <c r="A27" s="38"/>
      <c r="B27" s="39"/>
      <c r="C27" s="71" t="s">
        <v>348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3" customFormat="1" ht="12.75" customHeight="1" x14ac:dyDescent="0.2">
      <c r="A28" s="18"/>
      <c r="B28" s="40" t="s">
        <v>42</v>
      </c>
      <c r="C28" s="71" t="s">
        <v>48</v>
      </c>
      <c r="D28" s="71"/>
      <c r="E28" s="71"/>
      <c r="F28" s="38"/>
      <c r="G28" s="38"/>
      <c r="H28" s="38"/>
      <c r="I28" s="38"/>
      <c r="J28" s="41">
        <v>76.75</v>
      </c>
      <c r="K28" s="38"/>
      <c r="L28" s="41">
        <v>81.12</v>
      </c>
      <c r="M28" s="38"/>
      <c r="N28" s="42"/>
    </row>
    <row r="29" spans="1:21" s="3" customFormat="1" ht="12.75" customHeight="1" x14ac:dyDescent="0.2">
      <c r="A29" s="18"/>
      <c r="B29" s="40" t="s">
        <v>49</v>
      </c>
      <c r="C29" s="71" t="s">
        <v>50</v>
      </c>
      <c r="D29" s="71"/>
      <c r="E29" s="71"/>
      <c r="F29" s="38"/>
      <c r="G29" s="38"/>
      <c r="H29" s="38"/>
      <c r="I29" s="38"/>
      <c r="J29" s="41">
        <v>3030.55</v>
      </c>
      <c r="K29" s="38"/>
      <c r="L29" s="41">
        <v>3203.29</v>
      </c>
      <c r="M29" s="38"/>
      <c r="N29" s="42"/>
    </row>
    <row r="30" spans="1:21" s="3" customFormat="1" ht="12.75" customHeight="1" x14ac:dyDescent="0.2">
      <c r="A30" s="18"/>
      <c r="B30" s="40" t="s">
        <v>51</v>
      </c>
      <c r="C30" s="71" t="s">
        <v>52</v>
      </c>
      <c r="D30" s="71"/>
      <c r="E30" s="71"/>
      <c r="F30" s="38"/>
      <c r="G30" s="38"/>
      <c r="H30" s="38"/>
      <c r="I30" s="38"/>
      <c r="J30" s="41">
        <v>385.16</v>
      </c>
      <c r="K30" s="38"/>
      <c r="L30" s="41">
        <v>407.11</v>
      </c>
      <c r="M30" s="38"/>
      <c r="N30" s="42"/>
    </row>
    <row r="31" spans="1:21" s="3" customFormat="1" ht="12.75" customHeight="1" x14ac:dyDescent="0.2">
      <c r="A31" s="18"/>
      <c r="B31" s="40" t="s">
        <v>75</v>
      </c>
      <c r="C31" s="71" t="s">
        <v>104</v>
      </c>
      <c r="D31" s="71"/>
      <c r="E31" s="71"/>
      <c r="F31" s="38"/>
      <c r="G31" s="38"/>
      <c r="H31" s="38"/>
      <c r="I31" s="38"/>
      <c r="J31" s="41">
        <v>4.34</v>
      </c>
      <c r="K31" s="38"/>
      <c r="L31" s="41">
        <v>4.59</v>
      </c>
      <c r="M31" s="38"/>
      <c r="N31" s="42"/>
    </row>
    <row r="32" spans="1:21" s="3" customFormat="1" ht="12.75" customHeight="1" x14ac:dyDescent="0.2">
      <c r="A32" s="18"/>
      <c r="B32" s="40"/>
      <c r="C32" s="71" t="s">
        <v>53</v>
      </c>
      <c r="D32" s="71"/>
      <c r="E32" s="71"/>
      <c r="F32" s="38" t="s">
        <v>54</v>
      </c>
      <c r="G32" s="38" t="s">
        <v>105</v>
      </c>
      <c r="H32" s="38"/>
      <c r="I32" s="38" t="s">
        <v>349</v>
      </c>
      <c r="J32" s="41"/>
      <c r="K32" s="38"/>
      <c r="L32" s="41"/>
      <c r="M32" s="38"/>
      <c r="N32" s="42"/>
    </row>
    <row r="33" spans="1:27" s="3" customFormat="1" ht="12.75" customHeight="1" x14ac:dyDescent="0.2">
      <c r="A33" s="18"/>
      <c r="B33" s="40"/>
      <c r="C33" s="71" t="s">
        <v>57</v>
      </c>
      <c r="D33" s="71"/>
      <c r="E33" s="71"/>
      <c r="F33" s="38" t="s">
        <v>54</v>
      </c>
      <c r="G33" s="38" t="s">
        <v>107</v>
      </c>
      <c r="H33" s="38"/>
      <c r="I33" s="38" t="s">
        <v>350</v>
      </c>
      <c r="J33" s="41"/>
      <c r="K33" s="38"/>
      <c r="L33" s="41"/>
      <c r="M33" s="38"/>
      <c r="N33" s="42"/>
    </row>
    <row r="34" spans="1:27" s="3" customFormat="1" ht="9.75" customHeight="1" x14ac:dyDescent="0.2">
      <c r="A34" s="18"/>
      <c r="B34" s="40"/>
      <c r="C34" s="71" t="s">
        <v>60</v>
      </c>
      <c r="D34" s="71"/>
      <c r="E34" s="71"/>
      <c r="F34" s="38"/>
      <c r="G34" s="38"/>
      <c r="H34" s="38"/>
      <c r="I34" s="38"/>
      <c r="J34" s="41">
        <v>3111.64</v>
      </c>
      <c r="K34" s="38"/>
      <c r="L34" s="41">
        <v>3289</v>
      </c>
      <c r="M34" s="38"/>
      <c r="N34" s="42"/>
    </row>
    <row r="35" spans="1:27" s="3" customFormat="1" ht="36" customHeight="1" x14ac:dyDescent="0.2">
      <c r="A35" s="18"/>
      <c r="B35" s="40"/>
      <c r="C35" s="71" t="s">
        <v>61</v>
      </c>
      <c r="D35" s="71"/>
      <c r="E35" s="71"/>
      <c r="F35" s="38"/>
      <c r="G35" s="38"/>
      <c r="H35" s="38"/>
      <c r="I35" s="38"/>
      <c r="J35" s="41"/>
      <c r="K35" s="38"/>
      <c r="L35" s="41">
        <v>488.23</v>
      </c>
      <c r="M35" s="38"/>
      <c r="N35" s="42"/>
    </row>
    <row r="36" spans="1:27" s="3" customFormat="1" ht="36.75" customHeight="1" x14ac:dyDescent="0.2">
      <c r="A36" s="18"/>
      <c r="B36" s="40" t="s">
        <v>109</v>
      </c>
      <c r="C36" s="71" t="s">
        <v>110</v>
      </c>
      <c r="D36" s="71"/>
      <c r="E36" s="71"/>
      <c r="F36" s="38" t="s">
        <v>64</v>
      </c>
      <c r="G36" s="38" t="s">
        <v>111</v>
      </c>
      <c r="H36" s="38"/>
      <c r="I36" s="38" t="s">
        <v>111</v>
      </c>
      <c r="J36" s="41"/>
      <c r="K36" s="38"/>
      <c r="L36" s="41">
        <v>449.17</v>
      </c>
      <c r="M36" s="38"/>
      <c r="N36" s="42"/>
    </row>
    <row r="37" spans="1:27" s="3" customFormat="1" ht="42.75" customHeight="1" x14ac:dyDescent="0.2">
      <c r="A37" s="18"/>
      <c r="B37" s="40" t="s">
        <v>112</v>
      </c>
      <c r="C37" s="71" t="s">
        <v>113</v>
      </c>
      <c r="D37" s="71"/>
      <c r="E37" s="71"/>
      <c r="F37" s="38" t="s">
        <v>64</v>
      </c>
      <c r="G37" s="38" t="s">
        <v>114</v>
      </c>
      <c r="H37" s="38"/>
      <c r="I37" s="38" t="s">
        <v>114</v>
      </c>
      <c r="J37" s="41"/>
      <c r="K37" s="38"/>
      <c r="L37" s="41">
        <v>224.59</v>
      </c>
      <c r="M37" s="38"/>
      <c r="N37" s="42"/>
    </row>
    <row r="38" spans="1:27" s="3" customFormat="1" x14ac:dyDescent="0.2">
      <c r="A38" s="33"/>
      <c r="B38" s="35"/>
      <c r="C38" s="72" t="s">
        <v>69</v>
      </c>
      <c r="D38" s="72"/>
      <c r="E38" s="72"/>
      <c r="F38" s="33"/>
      <c r="G38" s="33"/>
      <c r="H38" s="33"/>
      <c r="I38" s="33"/>
      <c r="J38" s="36"/>
      <c r="K38" s="33"/>
      <c r="L38" s="36">
        <v>3962.76</v>
      </c>
      <c r="M38" s="38"/>
      <c r="N38" s="37"/>
    </row>
    <row r="39" spans="1:27" s="3" customFormat="1" ht="12" x14ac:dyDescent="0.2">
      <c r="A39" s="33" t="s">
        <v>49</v>
      </c>
      <c r="B39" s="35" t="s">
        <v>351</v>
      </c>
      <c r="C39" s="72" t="s">
        <v>352</v>
      </c>
      <c r="D39" s="72"/>
      <c r="E39" s="72"/>
      <c r="F39" s="33" t="s">
        <v>72</v>
      </c>
      <c r="G39" s="33"/>
      <c r="H39" s="33"/>
      <c r="I39" s="33" t="s">
        <v>353</v>
      </c>
      <c r="J39" s="36">
        <v>11.42</v>
      </c>
      <c r="K39" s="33"/>
      <c r="L39" s="36">
        <v>23900.46</v>
      </c>
      <c r="M39" s="33"/>
      <c r="N39" s="37"/>
      <c r="V39" s="4" t="s">
        <v>345</v>
      </c>
    </row>
    <row r="40" spans="1:27" s="3" customFormat="1" ht="45" x14ac:dyDescent="0.2">
      <c r="A40" s="38"/>
      <c r="B40" s="39"/>
      <c r="C40" s="71" t="s">
        <v>354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V40" s="4"/>
      <c r="W40" s="5" t="s">
        <v>346</v>
      </c>
    </row>
    <row r="41" spans="1:27" s="3" customFormat="1" ht="12" x14ac:dyDescent="0.2">
      <c r="A41" s="33" t="s">
        <v>51</v>
      </c>
      <c r="B41" s="35" t="s">
        <v>355</v>
      </c>
      <c r="C41" s="72" t="s">
        <v>356</v>
      </c>
      <c r="D41" s="72"/>
      <c r="E41" s="72"/>
      <c r="F41" s="33" t="s">
        <v>101</v>
      </c>
      <c r="G41" s="33"/>
      <c r="H41" s="33"/>
      <c r="I41" s="33" t="s">
        <v>357</v>
      </c>
      <c r="J41" s="36"/>
      <c r="K41" s="33"/>
      <c r="L41" s="36"/>
      <c r="M41" s="33"/>
      <c r="N41" s="37"/>
      <c r="V41" s="4"/>
      <c r="W41" s="5"/>
      <c r="X41" s="2" t="s">
        <v>348</v>
      </c>
    </row>
    <row r="42" spans="1:27" s="3" customFormat="1" ht="12" x14ac:dyDescent="0.2">
      <c r="A42" s="38"/>
      <c r="B42" s="39"/>
      <c r="C42" s="71" t="s">
        <v>358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V42" s="4"/>
      <c r="W42" s="5"/>
      <c r="Y42" s="2" t="s">
        <v>48</v>
      </c>
    </row>
    <row r="43" spans="1:27" s="3" customFormat="1" ht="12" x14ac:dyDescent="0.2">
      <c r="A43" s="18"/>
      <c r="B43" s="40" t="s">
        <v>49</v>
      </c>
      <c r="C43" s="71" t="s">
        <v>50</v>
      </c>
      <c r="D43" s="71"/>
      <c r="E43" s="71"/>
      <c r="F43" s="38"/>
      <c r="G43" s="38"/>
      <c r="H43" s="38"/>
      <c r="I43" s="38"/>
      <c r="J43" s="41">
        <v>1160.98</v>
      </c>
      <c r="K43" s="38"/>
      <c r="L43" s="41">
        <v>2497.27</v>
      </c>
      <c r="M43" s="38"/>
      <c r="N43" s="42"/>
      <c r="V43" s="4"/>
      <c r="W43" s="5"/>
      <c r="Y43" s="2" t="s">
        <v>50</v>
      </c>
    </row>
    <row r="44" spans="1:27" s="3" customFormat="1" ht="12" x14ac:dyDescent="0.2">
      <c r="A44" s="18"/>
      <c r="B44" s="40" t="s">
        <v>51</v>
      </c>
      <c r="C44" s="71" t="s">
        <v>52</v>
      </c>
      <c r="D44" s="71"/>
      <c r="E44" s="71"/>
      <c r="F44" s="38"/>
      <c r="G44" s="38"/>
      <c r="H44" s="38"/>
      <c r="I44" s="38"/>
      <c r="J44" s="41">
        <v>189.99</v>
      </c>
      <c r="K44" s="38"/>
      <c r="L44" s="41">
        <v>408.67</v>
      </c>
      <c r="M44" s="38"/>
      <c r="N44" s="42"/>
      <c r="V44" s="4"/>
      <c r="W44" s="5"/>
      <c r="Y44" s="2" t="s">
        <v>52</v>
      </c>
    </row>
    <row r="45" spans="1:27" s="3" customFormat="1" ht="12" x14ac:dyDescent="0.2">
      <c r="A45" s="18"/>
      <c r="B45" s="40"/>
      <c r="C45" s="71" t="s">
        <v>57</v>
      </c>
      <c r="D45" s="71"/>
      <c r="E45" s="71"/>
      <c r="F45" s="38" t="s">
        <v>54</v>
      </c>
      <c r="G45" s="38" t="s">
        <v>359</v>
      </c>
      <c r="H45" s="38"/>
      <c r="I45" s="38" t="s">
        <v>360</v>
      </c>
      <c r="J45" s="41"/>
      <c r="K45" s="38"/>
      <c r="L45" s="41"/>
      <c r="M45" s="38"/>
      <c r="N45" s="42"/>
      <c r="V45" s="4"/>
      <c r="W45" s="5"/>
      <c r="Y45" s="2" t="s">
        <v>104</v>
      </c>
    </row>
    <row r="46" spans="1:27" s="3" customFormat="1" ht="12" x14ac:dyDescent="0.2">
      <c r="A46" s="18"/>
      <c r="B46" s="40"/>
      <c r="C46" s="71" t="s">
        <v>60</v>
      </c>
      <c r="D46" s="71"/>
      <c r="E46" s="71"/>
      <c r="F46" s="38"/>
      <c r="G46" s="38"/>
      <c r="H46" s="38"/>
      <c r="I46" s="38"/>
      <c r="J46" s="41">
        <v>1160.98</v>
      </c>
      <c r="K46" s="38"/>
      <c r="L46" s="41">
        <v>2497.27</v>
      </c>
      <c r="M46" s="38"/>
      <c r="N46" s="42"/>
      <c r="V46" s="4"/>
      <c r="W46" s="5"/>
      <c r="Z46" s="2" t="s">
        <v>53</v>
      </c>
    </row>
    <row r="47" spans="1:27" s="3" customFormat="1" ht="12" x14ac:dyDescent="0.2">
      <c r="A47" s="18"/>
      <c r="B47" s="40"/>
      <c r="C47" s="71" t="s">
        <v>61</v>
      </c>
      <c r="D47" s="71"/>
      <c r="E47" s="71"/>
      <c r="F47" s="38"/>
      <c r="G47" s="38"/>
      <c r="H47" s="38"/>
      <c r="I47" s="38"/>
      <c r="J47" s="41"/>
      <c r="K47" s="38"/>
      <c r="L47" s="41">
        <v>408.67</v>
      </c>
      <c r="M47" s="38"/>
      <c r="N47" s="42"/>
      <c r="V47" s="4"/>
      <c r="W47" s="5"/>
      <c r="Z47" s="2" t="s">
        <v>57</v>
      </c>
    </row>
    <row r="48" spans="1:27" s="3" customFormat="1" ht="22.5" x14ac:dyDescent="0.2">
      <c r="A48" s="18"/>
      <c r="B48" s="40" t="s">
        <v>109</v>
      </c>
      <c r="C48" s="71" t="s">
        <v>110</v>
      </c>
      <c r="D48" s="71"/>
      <c r="E48" s="71"/>
      <c r="F48" s="38" t="s">
        <v>64</v>
      </c>
      <c r="G48" s="38" t="s">
        <v>111</v>
      </c>
      <c r="H48" s="38"/>
      <c r="I48" s="38" t="s">
        <v>111</v>
      </c>
      <c r="J48" s="41"/>
      <c r="K48" s="38"/>
      <c r="L48" s="41">
        <v>375.98</v>
      </c>
      <c r="M48" s="38"/>
      <c r="N48" s="42"/>
      <c r="V48" s="4"/>
      <c r="W48" s="5"/>
      <c r="AA48" s="2" t="s">
        <v>60</v>
      </c>
    </row>
    <row r="49" spans="1:28" s="3" customFormat="1" ht="22.5" x14ac:dyDescent="0.2">
      <c r="A49" s="18"/>
      <c r="B49" s="40" t="s">
        <v>112</v>
      </c>
      <c r="C49" s="71" t="s">
        <v>113</v>
      </c>
      <c r="D49" s="71"/>
      <c r="E49" s="71"/>
      <c r="F49" s="38" t="s">
        <v>64</v>
      </c>
      <c r="G49" s="38" t="s">
        <v>114</v>
      </c>
      <c r="H49" s="38"/>
      <c r="I49" s="38" t="s">
        <v>114</v>
      </c>
      <c r="J49" s="41"/>
      <c r="K49" s="38"/>
      <c r="L49" s="41">
        <v>187.99</v>
      </c>
      <c r="M49" s="38"/>
      <c r="N49" s="42"/>
      <c r="V49" s="4"/>
      <c r="W49" s="5"/>
      <c r="Z49" s="2" t="s">
        <v>61</v>
      </c>
    </row>
    <row r="50" spans="1:28" s="3" customFormat="1" ht="22.5" x14ac:dyDescent="0.2">
      <c r="A50" s="33"/>
      <c r="B50" s="35"/>
      <c r="C50" s="72" t="s">
        <v>69</v>
      </c>
      <c r="D50" s="72"/>
      <c r="E50" s="72"/>
      <c r="F50" s="33"/>
      <c r="G50" s="33"/>
      <c r="H50" s="33"/>
      <c r="I50" s="33"/>
      <c r="J50" s="36"/>
      <c r="K50" s="33"/>
      <c r="L50" s="36">
        <v>3061.24</v>
      </c>
      <c r="M50" s="38"/>
      <c r="N50" s="37"/>
      <c r="V50" s="4"/>
      <c r="W50" s="5"/>
      <c r="Z50" s="2" t="s">
        <v>110</v>
      </c>
    </row>
    <row r="51" spans="1:28" s="3" customFormat="1" ht="22.5" x14ac:dyDescent="0.2">
      <c r="A51" s="33" t="s">
        <v>75</v>
      </c>
      <c r="B51" s="35" t="s">
        <v>361</v>
      </c>
      <c r="C51" s="72" t="s">
        <v>362</v>
      </c>
      <c r="D51" s="72"/>
      <c r="E51" s="72"/>
      <c r="F51" s="33" t="s">
        <v>101</v>
      </c>
      <c r="G51" s="33"/>
      <c r="H51" s="33"/>
      <c r="I51" s="33" t="s">
        <v>357</v>
      </c>
      <c r="J51" s="36"/>
      <c r="K51" s="33"/>
      <c r="L51" s="36"/>
      <c r="M51" s="33"/>
      <c r="N51" s="37"/>
      <c r="V51" s="4"/>
      <c r="W51" s="5"/>
      <c r="Z51" s="2" t="s">
        <v>113</v>
      </c>
    </row>
    <row r="52" spans="1:28" s="3" customFormat="1" ht="12" x14ac:dyDescent="0.2">
      <c r="A52" s="29"/>
      <c r="B52" s="40"/>
      <c r="C52" s="71" t="s">
        <v>363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V52" s="4"/>
      <c r="W52" s="5"/>
      <c r="AB52" s="5" t="s">
        <v>69</v>
      </c>
    </row>
    <row r="53" spans="1:28" s="3" customFormat="1" ht="45" x14ac:dyDescent="0.2">
      <c r="A53" s="18"/>
      <c r="B53" s="40" t="s">
        <v>49</v>
      </c>
      <c r="C53" s="71" t="s">
        <v>50</v>
      </c>
      <c r="D53" s="71"/>
      <c r="E53" s="71"/>
      <c r="F53" s="38"/>
      <c r="G53" s="38"/>
      <c r="H53" s="38"/>
      <c r="I53" s="38"/>
      <c r="J53" s="41">
        <v>153.63</v>
      </c>
      <c r="K53" s="38" t="s">
        <v>89</v>
      </c>
      <c r="L53" s="41">
        <v>2313.21</v>
      </c>
      <c r="M53" s="38"/>
      <c r="N53" s="42"/>
      <c r="V53" s="4"/>
      <c r="W53" s="5" t="s">
        <v>352</v>
      </c>
      <c r="AB53" s="5"/>
    </row>
    <row r="54" spans="1:28" s="3" customFormat="1" ht="12" x14ac:dyDescent="0.2">
      <c r="A54" s="18"/>
      <c r="B54" s="40" t="s">
        <v>51</v>
      </c>
      <c r="C54" s="71" t="s">
        <v>52</v>
      </c>
      <c r="D54" s="71"/>
      <c r="E54" s="71"/>
      <c r="F54" s="38"/>
      <c r="G54" s="38"/>
      <c r="H54" s="38"/>
      <c r="I54" s="38"/>
      <c r="J54" s="41">
        <v>18</v>
      </c>
      <c r="K54" s="38" t="s">
        <v>89</v>
      </c>
      <c r="L54" s="41">
        <v>271.02999999999997</v>
      </c>
      <c r="M54" s="38"/>
      <c r="N54" s="42"/>
      <c r="V54" s="4"/>
      <c r="W54" s="5"/>
      <c r="X54" s="2" t="s">
        <v>354</v>
      </c>
      <c r="AB54" s="5"/>
    </row>
    <row r="55" spans="1:28" s="3" customFormat="1" ht="45" x14ac:dyDescent="0.2">
      <c r="A55" s="18"/>
      <c r="B55" s="40"/>
      <c r="C55" s="71" t="s">
        <v>57</v>
      </c>
      <c r="D55" s="71"/>
      <c r="E55" s="71"/>
      <c r="F55" s="38" t="s">
        <v>54</v>
      </c>
      <c r="G55" s="38" t="s">
        <v>364</v>
      </c>
      <c r="H55" s="38" t="s">
        <v>89</v>
      </c>
      <c r="I55" s="38" t="s">
        <v>365</v>
      </c>
      <c r="J55" s="41"/>
      <c r="K55" s="38"/>
      <c r="L55" s="41"/>
      <c r="M55" s="38"/>
      <c r="N55" s="42"/>
      <c r="V55" s="4"/>
      <c r="W55" s="5" t="s">
        <v>356</v>
      </c>
      <c r="AB55" s="5"/>
    </row>
    <row r="56" spans="1:28" s="3" customFormat="1" ht="12" x14ac:dyDescent="0.2">
      <c r="A56" s="18"/>
      <c r="B56" s="40"/>
      <c r="C56" s="71" t="s">
        <v>60</v>
      </c>
      <c r="D56" s="71"/>
      <c r="E56" s="71"/>
      <c r="F56" s="38"/>
      <c r="G56" s="38"/>
      <c r="H56" s="38"/>
      <c r="I56" s="38"/>
      <c r="J56" s="41">
        <v>153.63</v>
      </c>
      <c r="K56" s="38"/>
      <c r="L56" s="41">
        <v>2313.21</v>
      </c>
      <c r="M56" s="38"/>
      <c r="N56" s="42"/>
      <c r="V56" s="4"/>
      <c r="W56" s="5"/>
      <c r="X56" s="2" t="s">
        <v>358</v>
      </c>
      <c r="AB56" s="5"/>
    </row>
    <row r="57" spans="1:28" s="3" customFormat="1" ht="12" x14ac:dyDescent="0.2">
      <c r="A57" s="18"/>
      <c r="B57" s="40"/>
      <c r="C57" s="71" t="s">
        <v>61</v>
      </c>
      <c r="D57" s="71"/>
      <c r="E57" s="71"/>
      <c r="F57" s="38"/>
      <c r="G57" s="38"/>
      <c r="H57" s="38"/>
      <c r="I57" s="38"/>
      <c r="J57" s="41"/>
      <c r="K57" s="38"/>
      <c r="L57" s="41">
        <v>271.02999999999997</v>
      </c>
      <c r="M57" s="38"/>
      <c r="N57" s="42"/>
      <c r="V57" s="4"/>
      <c r="W57" s="5"/>
      <c r="Y57" s="2" t="s">
        <v>50</v>
      </c>
      <c r="AB57" s="5"/>
    </row>
    <row r="58" spans="1:28" s="3" customFormat="1" ht="22.5" x14ac:dyDescent="0.2">
      <c r="A58" s="18"/>
      <c r="B58" s="40" t="s">
        <v>109</v>
      </c>
      <c r="C58" s="71" t="s">
        <v>110</v>
      </c>
      <c r="D58" s="71"/>
      <c r="E58" s="71"/>
      <c r="F58" s="38" t="s">
        <v>64</v>
      </c>
      <c r="G58" s="38" t="s">
        <v>111</v>
      </c>
      <c r="H58" s="38"/>
      <c r="I58" s="38" t="s">
        <v>111</v>
      </c>
      <c r="J58" s="41"/>
      <c r="K58" s="38"/>
      <c r="L58" s="41">
        <v>249.35</v>
      </c>
      <c r="M58" s="38"/>
      <c r="N58" s="42"/>
      <c r="V58" s="4"/>
      <c r="W58" s="5"/>
      <c r="Y58" s="2" t="s">
        <v>52</v>
      </c>
      <c r="AB58" s="5"/>
    </row>
    <row r="59" spans="1:28" s="3" customFormat="1" ht="22.5" x14ac:dyDescent="0.2">
      <c r="A59" s="18"/>
      <c r="B59" s="40" t="s">
        <v>112</v>
      </c>
      <c r="C59" s="71" t="s">
        <v>113</v>
      </c>
      <c r="D59" s="71"/>
      <c r="E59" s="71"/>
      <c r="F59" s="38" t="s">
        <v>64</v>
      </c>
      <c r="G59" s="38" t="s">
        <v>114</v>
      </c>
      <c r="H59" s="38"/>
      <c r="I59" s="38" t="s">
        <v>114</v>
      </c>
      <c r="J59" s="41"/>
      <c r="K59" s="38"/>
      <c r="L59" s="41">
        <v>124.67</v>
      </c>
      <c r="M59" s="38"/>
      <c r="N59" s="42"/>
      <c r="V59" s="4"/>
      <c r="W59" s="5"/>
      <c r="Z59" s="2" t="s">
        <v>57</v>
      </c>
      <c r="AB59" s="5"/>
    </row>
    <row r="60" spans="1:28" s="3" customFormat="1" ht="12" x14ac:dyDescent="0.2">
      <c r="A60" s="33"/>
      <c r="B60" s="35"/>
      <c r="C60" s="72" t="s">
        <v>69</v>
      </c>
      <c r="D60" s="72"/>
      <c r="E60" s="72"/>
      <c r="F60" s="33"/>
      <c r="G60" s="33"/>
      <c r="H60" s="33"/>
      <c r="I60" s="33"/>
      <c r="J60" s="36"/>
      <c r="K60" s="33"/>
      <c r="L60" s="36">
        <v>2687.23</v>
      </c>
      <c r="M60" s="38"/>
      <c r="N60" s="37"/>
      <c r="V60" s="4"/>
      <c r="W60" s="5"/>
      <c r="AA60" s="2" t="s">
        <v>60</v>
      </c>
      <c r="AB60" s="5"/>
    </row>
    <row r="61" spans="1:28" s="3" customFormat="1" ht="12" x14ac:dyDescent="0.2">
      <c r="A61" s="33" t="s">
        <v>85</v>
      </c>
      <c r="B61" s="35" t="s">
        <v>99</v>
      </c>
      <c r="C61" s="72" t="s">
        <v>346</v>
      </c>
      <c r="D61" s="72"/>
      <c r="E61" s="72"/>
      <c r="F61" s="33" t="s">
        <v>101</v>
      </c>
      <c r="G61" s="33"/>
      <c r="H61" s="33"/>
      <c r="I61" s="33" t="s">
        <v>366</v>
      </c>
      <c r="J61" s="36"/>
      <c r="K61" s="33"/>
      <c r="L61" s="36"/>
      <c r="M61" s="33"/>
      <c r="N61" s="37"/>
      <c r="V61" s="4"/>
      <c r="W61" s="5"/>
      <c r="Z61" s="2" t="s">
        <v>61</v>
      </c>
      <c r="AB61" s="5"/>
    </row>
    <row r="62" spans="1:28" s="3" customFormat="1" ht="22.5" x14ac:dyDescent="0.2">
      <c r="A62" s="38"/>
      <c r="B62" s="39"/>
      <c r="C62" s="71" t="s">
        <v>367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V62" s="4"/>
      <c r="W62" s="5"/>
      <c r="Z62" s="2" t="s">
        <v>110</v>
      </c>
      <c r="AB62" s="5"/>
    </row>
    <row r="63" spans="1:28" s="3" customFormat="1" ht="22.5" x14ac:dyDescent="0.2">
      <c r="A63" s="18"/>
      <c r="B63" s="40" t="s">
        <v>42</v>
      </c>
      <c r="C63" s="71" t="s">
        <v>48</v>
      </c>
      <c r="D63" s="71"/>
      <c r="E63" s="71"/>
      <c r="F63" s="38"/>
      <c r="G63" s="38"/>
      <c r="H63" s="38"/>
      <c r="I63" s="38"/>
      <c r="J63" s="41">
        <v>76.75</v>
      </c>
      <c r="K63" s="38"/>
      <c r="L63" s="41">
        <v>18.8</v>
      </c>
      <c r="M63" s="38"/>
      <c r="N63" s="42"/>
      <c r="V63" s="4"/>
      <c r="W63" s="5"/>
      <c r="Z63" s="2" t="s">
        <v>113</v>
      </c>
      <c r="AB63" s="5"/>
    </row>
    <row r="64" spans="1:28" s="3" customFormat="1" ht="12" x14ac:dyDescent="0.2">
      <c r="A64" s="18"/>
      <c r="B64" s="40" t="s">
        <v>49</v>
      </c>
      <c r="C64" s="71" t="s">
        <v>50</v>
      </c>
      <c r="D64" s="71"/>
      <c r="E64" s="71"/>
      <c r="F64" s="38"/>
      <c r="G64" s="38"/>
      <c r="H64" s="38"/>
      <c r="I64" s="38"/>
      <c r="J64" s="41">
        <v>3030.55</v>
      </c>
      <c r="K64" s="38"/>
      <c r="L64" s="41">
        <v>742.48</v>
      </c>
      <c r="M64" s="38"/>
      <c r="N64" s="42"/>
      <c r="V64" s="4"/>
      <c r="W64" s="5"/>
      <c r="AB64" s="5" t="s">
        <v>69</v>
      </c>
    </row>
    <row r="65" spans="1:29" s="3" customFormat="1" ht="33.75" x14ac:dyDescent="0.2">
      <c r="A65" s="18"/>
      <c r="B65" s="40" t="s">
        <v>51</v>
      </c>
      <c r="C65" s="71" t="s">
        <v>52</v>
      </c>
      <c r="D65" s="71"/>
      <c r="E65" s="71"/>
      <c r="F65" s="38"/>
      <c r="G65" s="38"/>
      <c r="H65" s="38"/>
      <c r="I65" s="38"/>
      <c r="J65" s="41">
        <v>385.16</v>
      </c>
      <c r="K65" s="38"/>
      <c r="L65" s="41">
        <v>94.36</v>
      </c>
      <c r="M65" s="38"/>
      <c r="N65" s="42"/>
      <c r="V65" s="4"/>
      <c r="W65" s="5" t="s">
        <v>362</v>
      </c>
      <c r="AB65" s="5"/>
    </row>
    <row r="66" spans="1:29" s="3" customFormat="1" ht="12" x14ac:dyDescent="0.2">
      <c r="A66" s="18"/>
      <c r="B66" s="40" t="s">
        <v>75</v>
      </c>
      <c r="C66" s="71" t="s">
        <v>104</v>
      </c>
      <c r="D66" s="71"/>
      <c r="E66" s="71"/>
      <c r="F66" s="38"/>
      <c r="G66" s="38"/>
      <c r="H66" s="38"/>
      <c r="I66" s="38"/>
      <c r="J66" s="41">
        <v>4.34</v>
      </c>
      <c r="K66" s="38"/>
      <c r="L66" s="41">
        <v>1.06</v>
      </c>
      <c r="M66" s="38"/>
      <c r="N66" s="42"/>
      <c r="V66" s="4"/>
      <c r="W66" s="5"/>
      <c r="AB66" s="5"/>
      <c r="AC66" s="2" t="s">
        <v>363</v>
      </c>
    </row>
    <row r="67" spans="1:29" s="3" customFormat="1" ht="12" x14ac:dyDescent="0.2">
      <c r="A67" s="18"/>
      <c r="B67" s="40"/>
      <c r="C67" s="71" t="s">
        <v>53</v>
      </c>
      <c r="D67" s="71"/>
      <c r="E67" s="71"/>
      <c r="F67" s="38" t="s">
        <v>54</v>
      </c>
      <c r="G67" s="38" t="s">
        <v>105</v>
      </c>
      <c r="H67" s="38"/>
      <c r="I67" s="38" t="s">
        <v>368</v>
      </c>
      <c r="J67" s="41"/>
      <c r="K67" s="38"/>
      <c r="L67" s="41"/>
      <c r="M67" s="38"/>
      <c r="N67" s="42"/>
      <c r="V67" s="4"/>
      <c r="W67" s="5"/>
      <c r="Y67" s="2" t="s">
        <v>50</v>
      </c>
      <c r="AB67" s="5"/>
    </row>
    <row r="68" spans="1:29" s="3" customFormat="1" ht="12" x14ac:dyDescent="0.2">
      <c r="A68" s="18"/>
      <c r="B68" s="40"/>
      <c r="C68" s="71" t="s">
        <v>57</v>
      </c>
      <c r="D68" s="71"/>
      <c r="E68" s="71"/>
      <c r="F68" s="38" t="s">
        <v>54</v>
      </c>
      <c r="G68" s="38" t="s">
        <v>107</v>
      </c>
      <c r="H68" s="38"/>
      <c r="I68" s="38" t="s">
        <v>369</v>
      </c>
      <c r="J68" s="41"/>
      <c r="K68" s="38"/>
      <c r="L68" s="41"/>
      <c r="M68" s="38"/>
      <c r="N68" s="42"/>
      <c r="V68" s="4"/>
      <c r="W68" s="5"/>
      <c r="Y68" s="2" t="s">
        <v>52</v>
      </c>
      <c r="AB68" s="5"/>
    </row>
    <row r="69" spans="1:29" s="3" customFormat="1" ht="12" x14ac:dyDescent="0.2">
      <c r="A69" s="18"/>
      <c r="B69" s="40"/>
      <c r="C69" s="71" t="s">
        <v>60</v>
      </c>
      <c r="D69" s="71"/>
      <c r="E69" s="71"/>
      <c r="F69" s="38"/>
      <c r="G69" s="38"/>
      <c r="H69" s="38"/>
      <c r="I69" s="38"/>
      <c r="J69" s="41">
        <v>3111.64</v>
      </c>
      <c r="K69" s="38"/>
      <c r="L69" s="41">
        <v>762.34</v>
      </c>
      <c r="M69" s="38"/>
      <c r="N69" s="42"/>
      <c r="V69" s="4"/>
      <c r="W69" s="5"/>
      <c r="Z69" s="2" t="s">
        <v>57</v>
      </c>
      <c r="AB69" s="5"/>
    </row>
    <row r="70" spans="1:29" s="3" customFormat="1" ht="12" x14ac:dyDescent="0.2">
      <c r="A70" s="18"/>
      <c r="B70" s="40"/>
      <c r="C70" s="71" t="s">
        <v>61</v>
      </c>
      <c r="D70" s="71"/>
      <c r="E70" s="71"/>
      <c r="F70" s="38"/>
      <c r="G70" s="38"/>
      <c r="H70" s="38"/>
      <c r="I70" s="38"/>
      <c r="J70" s="41"/>
      <c r="K70" s="38"/>
      <c r="L70" s="41">
        <v>113.16</v>
      </c>
      <c r="M70" s="38"/>
      <c r="N70" s="42"/>
      <c r="V70" s="4"/>
      <c r="W70" s="5"/>
      <c r="AA70" s="2" t="s">
        <v>60</v>
      </c>
      <c r="AB70" s="5"/>
    </row>
    <row r="71" spans="1:29" s="3" customFormat="1" ht="22.5" x14ac:dyDescent="0.2">
      <c r="A71" s="18"/>
      <c r="B71" s="40" t="s">
        <v>109</v>
      </c>
      <c r="C71" s="71" t="s">
        <v>110</v>
      </c>
      <c r="D71" s="71"/>
      <c r="E71" s="71"/>
      <c r="F71" s="38" t="s">
        <v>64</v>
      </c>
      <c r="G71" s="38" t="s">
        <v>111</v>
      </c>
      <c r="H71" s="38"/>
      <c r="I71" s="38" t="s">
        <v>111</v>
      </c>
      <c r="J71" s="41"/>
      <c r="K71" s="38"/>
      <c r="L71" s="41">
        <v>104.11</v>
      </c>
      <c r="M71" s="38"/>
      <c r="N71" s="42"/>
      <c r="V71" s="4"/>
      <c r="W71" s="5"/>
      <c r="Z71" s="2" t="s">
        <v>61</v>
      </c>
      <c r="AB71" s="5"/>
    </row>
    <row r="72" spans="1:29" s="3" customFormat="1" ht="22.5" x14ac:dyDescent="0.2">
      <c r="A72" s="18"/>
      <c r="B72" s="40" t="s">
        <v>112</v>
      </c>
      <c r="C72" s="71" t="s">
        <v>113</v>
      </c>
      <c r="D72" s="71"/>
      <c r="E72" s="71"/>
      <c r="F72" s="38" t="s">
        <v>64</v>
      </c>
      <c r="G72" s="38" t="s">
        <v>114</v>
      </c>
      <c r="H72" s="38"/>
      <c r="I72" s="38" t="s">
        <v>114</v>
      </c>
      <c r="J72" s="41"/>
      <c r="K72" s="38"/>
      <c r="L72" s="41">
        <v>52.05</v>
      </c>
      <c r="M72" s="38"/>
      <c r="N72" s="42"/>
      <c r="V72" s="4"/>
      <c r="W72" s="5"/>
      <c r="Z72" s="2" t="s">
        <v>110</v>
      </c>
      <c r="AB72" s="5"/>
    </row>
    <row r="73" spans="1:29" s="3" customFormat="1" ht="22.5" x14ac:dyDescent="0.2">
      <c r="A73" s="33"/>
      <c r="B73" s="35"/>
      <c r="C73" s="72" t="s">
        <v>69</v>
      </c>
      <c r="D73" s="72"/>
      <c r="E73" s="72"/>
      <c r="F73" s="33"/>
      <c r="G73" s="33"/>
      <c r="H73" s="33"/>
      <c r="I73" s="33"/>
      <c r="J73" s="36"/>
      <c r="K73" s="33"/>
      <c r="L73" s="36">
        <v>918.5</v>
      </c>
      <c r="M73" s="38"/>
      <c r="N73" s="37"/>
      <c r="V73" s="4"/>
      <c r="W73" s="5"/>
      <c r="Z73" s="2" t="s">
        <v>113</v>
      </c>
      <c r="AB73" s="5"/>
    </row>
    <row r="74" spans="1:29" s="3" customFormat="1" ht="12" x14ac:dyDescent="0.2">
      <c r="A74" s="33" t="s">
        <v>88</v>
      </c>
      <c r="B74" s="35" t="s">
        <v>351</v>
      </c>
      <c r="C74" s="72" t="s">
        <v>352</v>
      </c>
      <c r="D74" s="72"/>
      <c r="E74" s="72"/>
      <c r="F74" s="33" t="s">
        <v>72</v>
      </c>
      <c r="G74" s="33"/>
      <c r="H74" s="33"/>
      <c r="I74" s="33" t="s">
        <v>370</v>
      </c>
      <c r="J74" s="36">
        <v>11.42</v>
      </c>
      <c r="K74" s="33"/>
      <c r="L74" s="36">
        <v>5539.84</v>
      </c>
      <c r="M74" s="33"/>
      <c r="N74" s="37"/>
      <c r="V74" s="4"/>
      <c r="W74" s="5"/>
      <c r="AB74" s="5" t="s">
        <v>69</v>
      </c>
    </row>
    <row r="75" spans="1:29" s="3" customFormat="1" ht="45" x14ac:dyDescent="0.2">
      <c r="A75" s="38"/>
      <c r="B75" s="39"/>
      <c r="C75" s="71" t="s">
        <v>371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V75" s="4"/>
      <c r="W75" s="5" t="s">
        <v>346</v>
      </c>
      <c r="AB75" s="5"/>
    </row>
    <row r="76" spans="1:29" s="3" customFormat="1" ht="12" x14ac:dyDescent="0.2">
      <c r="A76" s="33" t="s">
        <v>89</v>
      </c>
      <c r="B76" s="35" t="s">
        <v>372</v>
      </c>
      <c r="C76" s="72" t="s">
        <v>373</v>
      </c>
      <c r="D76" s="72"/>
      <c r="E76" s="72"/>
      <c r="F76" s="33" t="s">
        <v>101</v>
      </c>
      <c r="G76" s="33"/>
      <c r="H76" s="33"/>
      <c r="I76" s="33" t="s">
        <v>366</v>
      </c>
      <c r="J76" s="36"/>
      <c r="K76" s="33"/>
      <c r="L76" s="36"/>
      <c r="M76" s="33"/>
      <c r="N76" s="37"/>
      <c r="V76" s="4"/>
      <c r="W76" s="5"/>
      <c r="X76" s="2" t="s">
        <v>367</v>
      </c>
      <c r="AB76" s="5"/>
    </row>
    <row r="77" spans="1:29" s="3" customFormat="1" ht="12" x14ac:dyDescent="0.2">
      <c r="A77" s="18"/>
      <c r="B77" s="40" t="s">
        <v>49</v>
      </c>
      <c r="C77" s="71" t="s">
        <v>50</v>
      </c>
      <c r="D77" s="71"/>
      <c r="E77" s="71"/>
      <c r="F77" s="38"/>
      <c r="G77" s="38"/>
      <c r="H77" s="38"/>
      <c r="I77" s="38"/>
      <c r="J77" s="41">
        <v>612.79</v>
      </c>
      <c r="K77" s="38"/>
      <c r="L77" s="41">
        <v>150.13</v>
      </c>
      <c r="M77" s="38"/>
      <c r="N77" s="42"/>
      <c r="V77" s="4"/>
      <c r="W77" s="5"/>
      <c r="Y77" s="2" t="s">
        <v>48</v>
      </c>
      <c r="AB77" s="5"/>
    </row>
    <row r="78" spans="1:29" s="3" customFormat="1" ht="12" x14ac:dyDescent="0.2">
      <c r="A78" s="18"/>
      <c r="B78" s="40" t="s">
        <v>51</v>
      </c>
      <c r="C78" s="71" t="s">
        <v>52</v>
      </c>
      <c r="D78" s="71"/>
      <c r="E78" s="71"/>
      <c r="F78" s="38"/>
      <c r="G78" s="38"/>
      <c r="H78" s="38"/>
      <c r="I78" s="38"/>
      <c r="J78" s="41">
        <v>104.63</v>
      </c>
      <c r="K78" s="38"/>
      <c r="L78" s="41">
        <v>25.63</v>
      </c>
      <c r="M78" s="38"/>
      <c r="N78" s="42"/>
      <c r="V78" s="4"/>
      <c r="W78" s="5"/>
      <c r="Y78" s="2" t="s">
        <v>50</v>
      </c>
      <c r="AB78" s="5"/>
    </row>
    <row r="79" spans="1:29" s="3" customFormat="1" ht="12" x14ac:dyDescent="0.2">
      <c r="A79" s="18"/>
      <c r="B79" s="40"/>
      <c r="C79" s="71" t="s">
        <v>57</v>
      </c>
      <c r="D79" s="71"/>
      <c r="E79" s="71"/>
      <c r="F79" s="38" t="s">
        <v>54</v>
      </c>
      <c r="G79" s="38" t="s">
        <v>374</v>
      </c>
      <c r="H79" s="38"/>
      <c r="I79" s="38" t="s">
        <v>375</v>
      </c>
      <c r="J79" s="41"/>
      <c r="K79" s="38"/>
      <c r="L79" s="41"/>
      <c r="M79" s="38"/>
      <c r="N79" s="42"/>
      <c r="V79" s="4"/>
      <c r="W79" s="5"/>
      <c r="Y79" s="2" t="s">
        <v>52</v>
      </c>
      <c r="AB79" s="5"/>
    </row>
    <row r="80" spans="1:29" s="3" customFormat="1" ht="12" x14ac:dyDescent="0.2">
      <c r="A80" s="18"/>
      <c r="B80" s="40"/>
      <c r="C80" s="71" t="s">
        <v>60</v>
      </c>
      <c r="D80" s="71"/>
      <c r="E80" s="71"/>
      <c r="F80" s="38"/>
      <c r="G80" s="38"/>
      <c r="H80" s="38"/>
      <c r="I80" s="38"/>
      <c r="J80" s="41">
        <v>612.79</v>
      </c>
      <c r="K80" s="38"/>
      <c r="L80" s="41">
        <v>150.13</v>
      </c>
      <c r="M80" s="38"/>
      <c r="N80" s="42"/>
      <c r="V80" s="4"/>
      <c r="W80" s="5"/>
      <c r="Y80" s="2" t="s">
        <v>104</v>
      </c>
      <c r="AB80" s="5"/>
    </row>
    <row r="81" spans="1:28" s="3" customFormat="1" ht="12" x14ac:dyDescent="0.2">
      <c r="A81" s="18"/>
      <c r="B81" s="40"/>
      <c r="C81" s="71" t="s">
        <v>61</v>
      </c>
      <c r="D81" s="71"/>
      <c r="E81" s="71"/>
      <c r="F81" s="38"/>
      <c r="G81" s="38"/>
      <c r="H81" s="38"/>
      <c r="I81" s="38"/>
      <c r="J81" s="41"/>
      <c r="K81" s="38"/>
      <c r="L81" s="41">
        <v>25.63</v>
      </c>
      <c r="M81" s="38"/>
      <c r="N81" s="42"/>
      <c r="V81" s="4"/>
      <c r="W81" s="5"/>
      <c r="Z81" s="2" t="s">
        <v>53</v>
      </c>
      <c r="AB81" s="5"/>
    </row>
    <row r="82" spans="1:28" s="3" customFormat="1" ht="22.5" x14ac:dyDescent="0.2">
      <c r="A82" s="18"/>
      <c r="B82" s="40" t="s">
        <v>109</v>
      </c>
      <c r="C82" s="71" t="s">
        <v>110</v>
      </c>
      <c r="D82" s="71"/>
      <c r="E82" s="71"/>
      <c r="F82" s="38" t="s">
        <v>64</v>
      </c>
      <c r="G82" s="38" t="s">
        <v>111</v>
      </c>
      <c r="H82" s="38"/>
      <c r="I82" s="38" t="s">
        <v>111</v>
      </c>
      <c r="J82" s="41"/>
      <c r="K82" s="38"/>
      <c r="L82" s="41">
        <v>23.58</v>
      </c>
      <c r="M82" s="38"/>
      <c r="N82" s="42"/>
      <c r="V82" s="4"/>
      <c r="W82" s="5"/>
      <c r="Z82" s="2" t="s">
        <v>57</v>
      </c>
      <c r="AB82" s="5"/>
    </row>
    <row r="83" spans="1:28" s="3" customFormat="1" ht="22.5" x14ac:dyDescent="0.2">
      <c r="A83" s="18"/>
      <c r="B83" s="40" t="s">
        <v>112</v>
      </c>
      <c r="C83" s="71" t="s">
        <v>113</v>
      </c>
      <c r="D83" s="71"/>
      <c r="E83" s="71"/>
      <c r="F83" s="38" t="s">
        <v>64</v>
      </c>
      <c r="G83" s="38" t="s">
        <v>114</v>
      </c>
      <c r="H83" s="38"/>
      <c r="I83" s="38" t="s">
        <v>114</v>
      </c>
      <c r="J83" s="41"/>
      <c r="K83" s="38"/>
      <c r="L83" s="41">
        <v>11.79</v>
      </c>
      <c r="M83" s="38"/>
      <c r="N83" s="42"/>
      <c r="V83" s="4"/>
      <c r="W83" s="5"/>
      <c r="AA83" s="2" t="s">
        <v>60</v>
      </c>
      <c r="AB83" s="5"/>
    </row>
    <row r="84" spans="1:28" s="3" customFormat="1" ht="12" x14ac:dyDescent="0.2">
      <c r="A84" s="33"/>
      <c r="B84" s="35"/>
      <c r="C84" s="72" t="s">
        <v>69</v>
      </c>
      <c r="D84" s="72"/>
      <c r="E84" s="72"/>
      <c r="F84" s="33"/>
      <c r="G84" s="33"/>
      <c r="H84" s="33"/>
      <c r="I84" s="33"/>
      <c r="J84" s="36"/>
      <c r="K84" s="33"/>
      <c r="L84" s="36">
        <v>185.5</v>
      </c>
      <c r="M84" s="38"/>
      <c r="N84" s="37"/>
      <c r="V84" s="4"/>
      <c r="W84" s="5"/>
      <c r="Z84" s="2" t="s">
        <v>61</v>
      </c>
      <c r="AB84" s="5"/>
    </row>
    <row r="85" spans="1:28" s="3" customFormat="1" ht="22.5" x14ac:dyDescent="0.2">
      <c r="A85" s="33" t="s">
        <v>98</v>
      </c>
      <c r="B85" s="35" t="s">
        <v>376</v>
      </c>
      <c r="C85" s="72" t="s">
        <v>377</v>
      </c>
      <c r="D85" s="72"/>
      <c r="E85" s="72"/>
      <c r="F85" s="33" t="s">
        <v>101</v>
      </c>
      <c r="G85" s="33"/>
      <c r="H85" s="33"/>
      <c r="I85" s="33" t="s">
        <v>366</v>
      </c>
      <c r="J85" s="36"/>
      <c r="K85" s="33"/>
      <c r="L85" s="36"/>
      <c r="M85" s="33"/>
      <c r="N85" s="37"/>
      <c r="V85" s="4"/>
      <c r="W85" s="5"/>
      <c r="Z85" s="2" t="s">
        <v>110</v>
      </c>
      <c r="AB85" s="5"/>
    </row>
    <row r="86" spans="1:28" s="3" customFormat="1" ht="22.5" x14ac:dyDescent="0.2">
      <c r="A86" s="29"/>
      <c r="B86" s="40"/>
      <c r="C86" s="71" t="s">
        <v>378</v>
      </c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V86" s="4"/>
      <c r="W86" s="5"/>
      <c r="Z86" s="2" t="s">
        <v>113</v>
      </c>
      <c r="AB86" s="5"/>
    </row>
    <row r="87" spans="1:28" s="3" customFormat="1" ht="12" x14ac:dyDescent="0.2">
      <c r="A87" s="18"/>
      <c r="B87" s="40" t="s">
        <v>49</v>
      </c>
      <c r="C87" s="71" t="s">
        <v>50</v>
      </c>
      <c r="D87" s="71"/>
      <c r="E87" s="71"/>
      <c r="F87" s="38"/>
      <c r="G87" s="38"/>
      <c r="H87" s="38"/>
      <c r="I87" s="38"/>
      <c r="J87" s="41">
        <v>442.79</v>
      </c>
      <c r="K87" s="38" t="s">
        <v>89</v>
      </c>
      <c r="L87" s="41">
        <v>759.38</v>
      </c>
      <c r="M87" s="38"/>
      <c r="N87" s="42"/>
      <c r="V87" s="4"/>
      <c r="W87" s="5"/>
      <c r="AB87" s="5" t="s">
        <v>69</v>
      </c>
    </row>
    <row r="88" spans="1:28" s="3" customFormat="1" ht="45" x14ac:dyDescent="0.2">
      <c r="A88" s="18"/>
      <c r="B88" s="40" t="s">
        <v>51</v>
      </c>
      <c r="C88" s="71" t="s">
        <v>52</v>
      </c>
      <c r="D88" s="71"/>
      <c r="E88" s="71"/>
      <c r="F88" s="38"/>
      <c r="G88" s="38"/>
      <c r="H88" s="38"/>
      <c r="I88" s="38"/>
      <c r="J88" s="41">
        <v>75.599999999999994</v>
      </c>
      <c r="K88" s="38" t="s">
        <v>89</v>
      </c>
      <c r="L88" s="41">
        <v>129.65</v>
      </c>
      <c r="M88" s="38"/>
      <c r="N88" s="42"/>
      <c r="V88" s="4"/>
      <c r="W88" s="5" t="s">
        <v>352</v>
      </c>
      <c r="AB88" s="5"/>
    </row>
    <row r="89" spans="1:28" s="3" customFormat="1" ht="12" x14ac:dyDescent="0.2">
      <c r="A89" s="18"/>
      <c r="B89" s="40"/>
      <c r="C89" s="71" t="s">
        <v>57</v>
      </c>
      <c r="D89" s="71"/>
      <c r="E89" s="71"/>
      <c r="F89" s="38" t="s">
        <v>54</v>
      </c>
      <c r="G89" s="38" t="s">
        <v>379</v>
      </c>
      <c r="H89" s="38" t="s">
        <v>89</v>
      </c>
      <c r="I89" s="38" t="s">
        <v>380</v>
      </c>
      <c r="J89" s="41"/>
      <c r="K89" s="38"/>
      <c r="L89" s="41"/>
      <c r="M89" s="38"/>
      <c r="N89" s="42"/>
      <c r="V89" s="4"/>
      <c r="W89" s="5"/>
      <c r="X89" s="2" t="s">
        <v>371</v>
      </c>
      <c r="AB89" s="5"/>
    </row>
    <row r="90" spans="1:28" s="3" customFormat="1" ht="45" x14ac:dyDescent="0.2">
      <c r="A90" s="18"/>
      <c r="B90" s="40"/>
      <c r="C90" s="71" t="s">
        <v>60</v>
      </c>
      <c r="D90" s="71"/>
      <c r="E90" s="71"/>
      <c r="F90" s="38"/>
      <c r="G90" s="38"/>
      <c r="H90" s="38"/>
      <c r="I90" s="38"/>
      <c r="J90" s="41">
        <v>442.79</v>
      </c>
      <c r="K90" s="38"/>
      <c r="L90" s="41">
        <v>759.38</v>
      </c>
      <c r="M90" s="38"/>
      <c r="N90" s="42"/>
      <c r="V90" s="4"/>
      <c r="W90" s="5" t="s">
        <v>373</v>
      </c>
      <c r="AB90" s="5"/>
    </row>
    <row r="91" spans="1:28" s="3" customFormat="1" ht="12" x14ac:dyDescent="0.2">
      <c r="A91" s="18"/>
      <c r="B91" s="40"/>
      <c r="C91" s="71" t="s">
        <v>61</v>
      </c>
      <c r="D91" s="71"/>
      <c r="E91" s="71"/>
      <c r="F91" s="38"/>
      <c r="G91" s="38"/>
      <c r="H91" s="38"/>
      <c r="I91" s="38"/>
      <c r="J91" s="41"/>
      <c r="K91" s="38"/>
      <c r="L91" s="41">
        <v>129.65</v>
      </c>
      <c r="M91" s="38"/>
      <c r="N91" s="42"/>
      <c r="V91" s="4"/>
      <c r="W91" s="5"/>
      <c r="Y91" s="2" t="s">
        <v>50</v>
      </c>
      <c r="AB91" s="5"/>
    </row>
    <row r="92" spans="1:28" s="3" customFormat="1" ht="22.5" x14ac:dyDescent="0.2">
      <c r="A92" s="18"/>
      <c r="B92" s="40" t="s">
        <v>109</v>
      </c>
      <c r="C92" s="71" t="s">
        <v>110</v>
      </c>
      <c r="D92" s="71"/>
      <c r="E92" s="71"/>
      <c r="F92" s="38" t="s">
        <v>64</v>
      </c>
      <c r="G92" s="38" t="s">
        <v>111</v>
      </c>
      <c r="H92" s="38"/>
      <c r="I92" s="38" t="s">
        <v>111</v>
      </c>
      <c r="J92" s="41"/>
      <c r="K92" s="38"/>
      <c r="L92" s="41">
        <v>119.28</v>
      </c>
      <c r="M92" s="38"/>
      <c r="N92" s="42"/>
      <c r="V92" s="4"/>
      <c r="W92" s="5"/>
      <c r="Y92" s="2" t="s">
        <v>52</v>
      </c>
      <c r="AB92" s="5"/>
    </row>
    <row r="93" spans="1:28" s="3" customFormat="1" ht="22.5" x14ac:dyDescent="0.2">
      <c r="A93" s="18"/>
      <c r="B93" s="40" t="s">
        <v>112</v>
      </c>
      <c r="C93" s="71" t="s">
        <v>113</v>
      </c>
      <c r="D93" s="71"/>
      <c r="E93" s="71"/>
      <c r="F93" s="38" t="s">
        <v>64</v>
      </c>
      <c r="G93" s="38" t="s">
        <v>114</v>
      </c>
      <c r="H93" s="38"/>
      <c r="I93" s="38" t="s">
        <v>114</v>
      </c>
      <c r="J93" s="41"/>
      <c r="K93" s="38"/>
      <c r="L93" s="41">
        <v>59.64</v>
      </c>
      <c r="M93" s="38"/>
      <c r="N93" s="42"/>
      <c r="V93" s="4"/>
      <c r="W93" s="5"/>
      <c r="Z93" s="2" t="s">
        <v>57</v>
      </c>
      <c r="AB93" s="5"/>
    </row>
    <row r="94" spans="1:28" s="3" customFormat="1" ht="12" x14ac:dyDescent="0.2">
      <c r="A94" s="33"/>
      <c r="B94" s="35"/>
      <c r="C94" s="72" t="s">
        <v>69</v>
      </c>
      <c r="D94" s="72"/>
      <c r="E94" s="72"/>
      <c r="F94" s="33"/>
      <c r="G94" s="33"/>
      <c r="H94" s="33"/>
      <c r="I94" s="33"/>
      <c r="J94" s="36"/>
      <c r="K94" s="33"/>
      <c r="L94" s="36">
        <v>938.3</v>
      </c>
      <c r="M94" s="38"/>
      <c r="N94" s="37"/>
      <c r="V94" s="4"/>
      <c r="W94" s="5"/>
      <c r="AA94" s="2" t="s">
        <v>60</v>
      </c>
      <c r="AB94" s="5"/>
    </row>
    <row r="95" spans="1:28" s="3" customFormat="1" ht="12" x14ac:dyDescent="0.2">
      <c r="A95" s="33" t="s">
        <v>115</v>
      </c>
      <c r="B95" s="35" t="s">
        <v>381</v>
      </c>
      <c r="C95" s="72" t="s">
        <v>382</v>
      </c>
      <c r="D95" s="72"/>
      <c r="E95" s="72"/>
      <c r="F95" s="33" t="s">
        <v>101</v>
      </c>
      <c r="G95" s="33"/>
      <c r="H95" s="33"/>
      <c r="I95" s="33" t="s">
        <v>366</v>
      </c>
      <c r="J95" s="36"/>
      <c r="K95" s="33"/>
      <c r="L95" s="36"/>
      <c r="M95" s="33"/>
      <c r="N95" s="37"/>
      <c r="V95" s="4"/>
      <c r="W95" s="5"/>
      <c r="Z95" s="2" t="s">
        <v>61</v>
      </c>
      <c r="AB95" s="5"/>
    </row>
    <row r="96" spans="1:28" s="3" customFormat="1" ht="22.5" x14ac:dyDescent="0.2">
      <c r="A96" s="18"/>
      <c r="B96" s="40" t="s">
        <v>49</v>
      </c>
      <c r="C96" s="71" t="s">
        <v>50</v>
      </c>
      <c r="D96" s="71"/>
      <c r="E96" s="71"/>
      <c r="F96" s="38"/>
      <c r="G96" s="38"/>
      <c r="H96" s="38"/>
      <c r="I96" s="38"/>
      <c r="J96" s="41">
        <v>881.62</v>
      </c>
      <c r="K96" s="38"/>
      <c r="L96" s="41">
        <v>216</v>
      </c>
      <c r="M96" s="38"/>
      <c r="N96" s="42"/>
      <c r="V96" s="4"/>
      <c r="W96" s="5"/>
      <c r="Z96" s="2" t="s">
        <v>110</v>
      </c>
      <c r="AB96" s="5"/>
    </row>
    <row r="97" spans="1:29" s="3" customFormat="1" ht="22.5" x14ac:dyDescent="0.2">
      <c r="A97" s="18"/>
      <c r="B97" s="40" t="s">
        <v>51</v>
      </c>
      <c r="C97" s="71" t="s">
        <v>52</v>
      </c>
      <c r="D97" s="71"/>
      <c r="E97" s="71"/>
      <c r="F97" s="38"/>
      <c r="G97" s="38"/>
      <c r="H97" s="38"/>
      <c r="I97" s="38"/>
      <c r="J97" s="41">
        <v>143.87</v>
      </c>
      <c r="K97" s="38"/>
      <c r="L97" s="41">
        <v>35.25</v>
      </c>
      <c r="M97" s="38"/>
      <c r="N97" s="42"/>
      <c r="V97" s="4"/>
      <c r="W97" s="5"/>
      <c r="Z97" s="2" t="s">
        <v>113</v>
      </c>
      <c r="AB97" s="5"/>
    </row>
    <row r="98" spans="1:29" s="3" customFormat="1" ht="12" x14ac:dyDescent="0.2">
      <c r="A98" s="18"/>
      <c r="B98" s="40"/>
      <c r="C98" s="71" t="s">
        <v>57</v>
      </c>
      <c r="D98" s="71"/>
      <c r="E98" s="71"/>
      <c r="F98" s="38" t="s">
        <v>54</v>
      </c>
      <c r="G98" s="38" t="s">
        <v>383</v>
      </c>
      <c r="H98" s="38"/>
      <c r="I98" s="38" t="s">
        <v>384</v>
      </c>
      <c r="J98" s="41"/>
      <c r="K98" s="38"/>
      <c r="L98" s="41"/>
      <c r="M98" s="38"/>
      <c r="N98" s="42"/>
      <c r="V98" s="4"/>
      <c r="W98" s="5"/>
      <c r="AB98" s="5" t="s">
        <v>69</v>
      </c>
    </row>
    <row r="99" spans="1:29" s="3" customFormat="1" ht="33.75" x14ac:dyDescent="0.2">
      <c r="A99" s="18"/>
      <c r="B99" s="40"/>
      <c r="C99" s="71" t="s">
        <v>60</v>
      </c>
      <c r="D99" s="71"/>
      <c r="E99" s="71"/>
      <c r="F99" s="38"/>
      <c r="G99" s="38"/>
      <c r="H99" s="38"/>
      <c r="I99" s="38"/>
      <c r="J99" s="41">
        <v>881.62</v>
      </c>
      <c r="K99" s="38"/>
      <c r="L99" s="41">
        <v>216</v>
      </c>
      <c r="M99" s="38"/>
      <c r="N99" s="42"/>
      <c r="V99" s="4"/>
      <c r="W99" s="5" t="s">
        <v>377</v>
      </c>
      <c r="AB99" s="5"/>
    </row>
    <row r="100" spans="1:29" s="3" customFormat="1" ht="12" x14ac:dyDescent="0.2">
      <c r="A100" s="18"/>
      <c r="B100" s="40"/>
      <c r="C100" s="71" t="s">
        <v>61</v>
      </c>
      <c r="D100" s="71"/>
      <c r="E100" s="71"/>
      <c r="F100" s="38"/>
      <c r="G100" s="38"/>
      <c r="H100" s="38"/>
      <c r="I100" s="38"/>
      <c r="J100" s="41"/>
      <c r="K100" s="38"/>
      <c r="L100" s="41">
        <v>35.25</v>
      </c>
      <c r="M100" s="38"/>
      <c r="N100" s="42"/>
      <c r="V100" s="4"/>
      <c r="W100" s="5"/>
      <c r="AB100" s="5"/>
      <c r="AC100" s="2" t="s">
        <v>378</v>
      </c>
    </row>
    <row r="101" spans="1:29" s="3" customFormat="1" ht="22.5" x14ac:dyDescent="0.2">
      <c r="A101" s="18"/>
      <c r="B101" s="40" t="s">
        <v>109</v>
      </c>
      <c r="C101" s="71" t="s">
        <v>110</v>
      </c>
      <c r="D101" s="71"/>
      <c r="E101" s="71"/>
      <c r="F101" s="38" t="s">
        <v>64</v>
      </c>
      <c r="G101" s="38" t="s">
        <v>111</v>
      </c>
      <c r="H101" s="38"/>
      <c r="I101" s="38" t="s">
        <v>111</v>
      </c>
      <c r="J101" s="41"/>
      <c r="K101" s="38"/>
      <c r="L101" s="41">
        <v>32.43</v>
      </c>
      <c r="M101" s="38"/>
      <c r="N101" s="42"/>
      <c r="V101" s="4"/>
      <c r="W101" s="5"/>
      <c r="Y101" s="2" t="s">
        <v>50</v>
      </c>
      <c r="AB101" s="5"/>
    </row>
    <row r="102" spans="1:29" s="3" customFormat="1" ht="22.5" x14ac:dyDescent="0.2">
      <c r="A102" s="18"/>
      <c r="B102" s="40" t="s">
        <v>112</v>
      </c>
      <c r="C102" s="71" t="s">
        <v>113</v>
      </c>
      <c r="D102" s="71"/>
      <c r="E102" s="71"/>
      <c r="F102" s="38" t="s">
        <v>64</v>
      </c>
      <c r="G102" s="38" t="s">
        <v>114</v>
      </c>
      <c r="H102" s="38"/>
      <c r="I102" s="38" t="s">
        <v>114</v>
      </c>
      <c r="J102" s="41"/>
      <c r="K102" s="38"/>
      <c r="L102" s="41">
        <v>16.22</v>
      </c>
      <c r="M102" s="38"/>
      <c r="N102" s="42"/>
      <c r="V102" s="4"/>
      <c r="W102" s="5"/>
      <c r="Y102" s="2" t="s">
        <v>52</v>
      </c>
      <c r="AB102" s="5"/>
    </row>
    <row r="103" spans="1:29" s="3" customFormat="1" ht="12" x14ac:dyDescent="0.2">
      <c r="A103" s="33"/>
      <c r="B103" s="35"/>
      <c r="C103" s="72" t="s">
        <v>69</v>
      </c>
      <c r="D103" s="72"/>
      <c r="E103" s="72"/>
      <c r="F103" s="33"/>
      <c r="G103" s="33"/>
      <c r="H103" s="33"/>
      <c r="I103" s="33"/>
      <c r="J103" s="36"/>
      <c r="K103" s="33"/>
      <c r="L103" s="36">
        <v>264.64999999999998</v>
      </c>
      <c r="M103" s="38"/>
      <c r="N103" s="37"/>
      <c r="V103" s="4"/>
      <c r="W103" s="5"/>
      <c r="Z103" s="2" t="s">
        <v>57</v>
      </c>
      <c r="AB103" s="5"/>
    </row>
    <row r="104" spans="1:29" s="3" customFormat="1" ht="12" x14ac:dyDescent="0.2">
      <c r="A104" s="33" t="s">
        <v>117</v>
      </c>
      <c r="B104" s="35" t="s">
        <v>385</v>
      </c>
      <c r="C104" s="72" t="s">
        <v>386</v>
      </c>
      <c r="D104" s="72"/>
      <c r="E104" s="72"/>
      <c r="F104" s="33" t="s">
        <v>101</v>
      </c>
      <c r="G104" s="33"/>
      <c r="H104" s="33"/>
      <c r="I104" s="33" t="s">
        <v>366</v>
      </c>
      <c r="J104" s="36"/>
      <c r="K104" s="33"/>
      <c r="L104" s="36"/>
      <c r="M104" s="33"/>
      <c r="N104" s="37"/>
      <c r="V104" s="4"/>
      <c r="W104" s="5"/>
      <c r="AA104" s="2" t="s">
        <v>60</v>
      </c>
      <c r="AB104" s="5"/>
    </row>
    <row r="105" spans="1:29" s="3" customFormat="1" ht="12" x14ac:dyDescent="0.2">
      <c r="A105" s="29"/>
      <c r="B105" s="40"/>
      <c r="C105" s="71" t="s">
        <v>363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V105" s="4"/>
      <c r="W105" s="5"/>
      <c r="Z105" s="2" t="s">
        <v>61</v>
      </c>
      <c r="AB105" s="5"/>
    </row>
    <row r="106" spans="1:29" s="3" customFormat="1" ht="22.5" x14ac:dyDescent="0.2">
      <c r="A106" s="18"/>
      <c r="B106" s="40" t="s">
        <v>49</v>
      </c>
      <c r="C106" s="71" t="s">
        <v>50</v>
      </c>
      <c r="D106" s="71"/>
      <c r="E106" s="71"/>
      <c r="F106" s="38"/>
      <c r="G106" s="38"/>
      <c r="H106" s="38"/>
      <c r="I106" s="38"/>
      <c r="J106" s="41">
        <v>124.13</v>
      </c>
      <c r="K106" s="38" t="s">
        <v>89</v>
      </c>
      <c r="L106" s="41">
        <v>212.88</v>
      </c>
      <c r="M106" s="38"/>
      <c r="N106" s="42"/>
      <c r="V106" s="4"/>
      <c r="W106" s="5"/>
      <c r="Z106" s="2" t="s">
        <v>110</v>
      </c>
      <c r="AB106" s="5"/>
    </row>
    <row r="107" spans="1:29" s="3" customFormat="1" ht="22.5" x14ac:dyDescent="0.2">
      <c r="A107" s="18"/>
      <c r="B107" s="40" t="s">
        <v>51</v>
      </c>
      <c r="C107" s="71" t="s">
        <v>52</v>
      </c>
      <c r="D107" s="71"/>
      <c r="E107" s="71"/>
      <c r="F107" s="38"/>
      <c r="G107" s="38"/>
      <c r="H107" s="38"/>
      <c r="I107" s="38"/>
      <c r="J107" s="41">
        <v>14.54</v>
      </c>
      <c r="K107" s="38" t="s">
        <v>89</v>
      </c>
      <c r="L107" s="41">
        <v>24.94</v>
      </c>
      <c r="M107" s="38"/>
      <c r="N107" s="42"/>
      <c r="V107" s="4"/>
      <c r="W107" s="5"/>
      <c r="Z107" s="2" t="s">
        <v>113</v>
      </c>
      <c r="AB107" s="5"/>
    </row>
    <row r="108" spans="1:29" s="3" customFormat="1" ht="12" x14ac:dyDescent="0.2">
      <c r="A108" s="18"/>
      <c r="B108" s="40"/>
      <c r="C108" s="71" t="s">
        <v>57</v>
      </c>
      <c r="D108" s="71"/>
      <c r="E108" s="71"/>
      <c r="F108" s="38" t="s">
        <v>54</v>
      </c>
      <c r="G108" s="38" t="s">
        <v>387</v>
      </c>
      <c r="H108" s="38" t="s">
        <v>89</v>
      </c>
      <c r="I108" s="38" t="s">
        <v>388</v>
      </c>
      <c r="J108" s="41"/>
      <c r="K108" s="38"/>
      <c r="L108" s="41"/>
      <c r="M108" s="38"/>
      <c r="N108" s="42"/>
      <c r="V108" s="4"/>
      <c r="W108" s="5"/>
      <c r="AB108" s="5" t="s">
        <v>69</v>
      </c>
    </row>
    <row r="109" spans="1:29" s="3" customFormat="1" ht="45" x14ac:dyDescent="0.2">
      <c r="A109" s="18"/>
      <c r="B109" s="40"/>
      <c r="C109" s="71" t="s">
        <v>60</v>
      </c>
      <c r="D109" s="71"/>
      <c r="E109" s="71"/>
      <c r="F109" s="38"/>
      <c r="G109" s="38"/>
      <c r="H109" s="38"/>
      <c r="I109" s="38"/>
      <c r="J109" s="41">
        <v>124.13</v>
      </c>
      <c r="K109" s="38"/>
      <c r="L109" s="41">
        <v>212.88</v>
      </c>
      <c r="M109" s="38"/>
      <c r="N109" s="42"/>
      <c r="V109" s="4"/>
      <c r="W109" s="5" t="s">
        <v>382</v>
      </c>
      <c r="AB109" s="5"/>
    </row>
    <row r="110" spans="1:29" s="3" customFormat="1" ht="12" x14ac:dyDescent="0.2">
      <c r="A110" s="18"/>
      <c r="B110" s="40"/>
      <c r="C110" s="71" t="s">
        <v>61</v>
      </c>
      <c r="D110" s="71"/>
      <c r="E110" s="71"/>
      <c r="F110" s="38"/>
      <c r="G110" s="38"/>
      <c r="H110" s="38"/>
      <c r="I110" s="38"/>
      <c r="J110" s="41"/>
      <c r="K110" s="38"/>
      <c r="L110" s="41">
        <v>24.94</v>
      </c>
      <c r="M110" s="38"/>
      <c r="N110" s="42"/>
      <c r="V110" s="4"/>
      <c r="W110" s="5"/>
      <c r="Y110" s="2" t="s">
        <v>50</v>
      </c>
      <c r="AB110" s="5"/>
    </row>
    <row r="111" spans="1:29" s="3" customFormat="1" ht="22.5" x14ac:dyDescent="0.2">
      <c r="A111" s="18"/>
      <c r="B111" s="40" t="s">
        <v>109</v>
      </c>
      <c r="C111" s="71" t="s">
        <v>110</v>
      </c>
      <c r="D111" s="71"/>
      <c r="E111" s="71"/>
      <c r="F111" s="38" t="s">
        <v>64</v>
      </c>
      <c r="G111" s="38" t="s">
        <v>111</v>
      </c>
      <c r="H111" s="38"/>
      <c r="I111" s="38" t="s">
        <v>111</v>
      </c>
      <c r="J111" s="41"/>
      <c r="K111" s="38"/>
      <c r="L111" s="41">
        <v>22.94</v>
      </c>
      <c r="M111" s="38"/>
      <c r="N111" s="42"/>
      <c r="V111" s="4"/>
      <c r="W111" s="5"/>
      <c r="Y111" s="2" t="s">
        <v>52</v>
      </c>
      <c r="AB111" s="5"/>
    </row>
    <row r="112" spans="1:29" s="3" customFormat="1" ht="22.5" x14ac:dyDescent="0.2">
      <c r="A112" s="18"/>
      <c r="B112" s="40" t="s">
        <v>112</v>
      </c>
      <c r="C112" s="71" t="s">
        <v>113</v>
      </c>
      <c r="D112" s="71"/>
      <c r="E112" s="71"/>
      <c r="F112" s="38" t="s">
        <v>64</v>
      </c>
      <c r="G112" s="38" t="s">
        <v>114</v>
      </c>
      <c r="H112" s="38"/>
      <c r="I112" s="38" t="s">
        <v>114</v>
      </c>
      <c r="J112" s="41"/>
      <c r="K112" s="38"/>
      <c r="L112" s="41">
        <v>11.47</v>
      </c>
      <c r="M112" s="38"/>
      <c r="N112" s="42"/>
      <c r="V112" s="4"/>
      <c r="W112" s="5"/>
      <c r="Z112" s="2" t="s">
        <v>57</v>
      </c>
      <c r="AB112" s="5"/>
    </row>
    <row r="113" spans="1:29" s="3" customFormat="1" ht="12" x14ac:dyDescent="0.2">
      <c r="A113" s="33"/>
      <c r="B113" s="35"/>
      <c r="C113" s="72" t="s">
        <v>69</v>
      </c>
      <c r="D113" s="72"/>
      <c r="E113" s="72"/>
      <c r="F113" s="33"/>
      <c r="G113" s="33"/>
      <c r="H113" s="33"/>
      <c r="I113" s="33"/>
      <c r="J113" s="36"/>
      <c r="K113" s="33"/>
      <c r="L113" s="36">
        <v>247.29</v>
      </c>
      <c r="M113" s="38"/>
      <c r="N113" s="37"/>
      <c r="V113" s="4"/>
      <c r="W113" s="5"/>
      <c r="AA113" s="2" t="s">
        <v>60</v>
      </c>
      <c r="AB113" s="5"/>
    </row>
    <row r="114" spans="1:29" s="3" customFormat="1" ht="12" x14ac:dyDescent="0.2">
      <c r="A114" s="33" t="s">
        <v>126</v>
      </c>
      <c r="B114" s="35" t="s">
        <v>99</v>
      </c>
      <c r="C114" s="72" t="s">
        <v>346</v>
      </c>
      <c r="D114" s="72"/>
      <c r="E114" s="72"/>
      <c r="F114" s="33" t="s">
        <v>101</v>
      </c>
      <c r="G114" s="33"/>
      <c r="H114" s="33"/>
      <c r="I114" s="33" t="s">
        <v>389</v>
      </c>
      <c r="J114" s="36"/>
      <c r="K114" s="33"/>
      <c r="L114" s="36"/>
      <c r="M114" s="33"/>
      <c r="N114" s="37"/>
      <c r="V114" s="4"/>
      <c r="W114" s="5"/>
      <c r="Z114" s="2" t="s">
        <v>61</v>
      </c>
      <c r="AB114" s="5"/>
    </row>
    <row r="115" spans="1:29" s="3" customFormat="1" ht="22.5" x14ac:dyDescent="0.2">
      <c r="A115" s="38"/>
      <c r="B115" s="39"/>
      <c r="C115" s="71" t="s">
        <v>390</v>
      </c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V115" s="4"/>
      <c r="W115" s="5"/>
      <c r="Z115" s="2" t="s">
        <v>110</v>
      </c>
      <c r="AB115" s="5"/>
    </row>
    <row r="116" spans="1:29" s="3" customFormat="1" ht="22.5" x14ac:dyDescent="0.2">
      <c r="A116" s="18"/>
      <c r="B116" s="40" t="s">
        <v>42</v>
      </c>
      <c r="C116" s="71" t="s">
        <v>48</v>
      </c>
      <c r="D116" s="71"/>
      <c r="E116" s="71"/>
      <c r="F116" s="38"/>
      <c r="G116" s="38"/>
      <c r="H116" s="38"/>
      <c r="I116" s="38"/>
      <c r="J116" s="41">
        <v>76.75</v>
      </c>
      <c r="K116" s="38"/>
      <c r="L116" s="41">
        <v>62.32</v>
      </c>
      <c r="M116" s="38"/>
      <c r="N116" s="42"/>
      <c r="V116" s="4"/>
      <c r="W116" s="5"/>
      <c r="Z116" s="2" t="s">
        <v>113</v>
      </c>
      <c r="AB116" s="5"/>
    </row>
    <row r="117" spans="1:29" s="3" customFormat="1" ht="12" x14ac:dyDescent="0.2">
      <c r="A117" s="18"/>
      <c r="B117" s="40" t="s">
        <v>49</v>
      </c>
      <c r="C117" s="71" t="s">
        <v>50</v>
      </c>
      <c r="D117" s="71"/>
      <c r="E117" s="71"/>
      <c r="F117" s="38"/>
      <c r="G117" s="38"/>
      <c r="H117" s="38"/>
      <c r="I117" s="38"/>
      <c r="J117" s="41">
        <v>3030.55</v>
      </c>
      <c r="K117" s="38"/>
      <c r="L117" s="41">
        <v>2460.81</v>
      </c>
      <c r="M117" s="38"/>
      <c r="N117" s="42"/>
      <c r="V117" s="4"/>
      <c r="W117" s="5"/>
      <c r="AB117" s="5" t="s">
        <v>69</v>
      </c>
    </row>
    <row r="118" spans="1:29" s="3" customFormat="1" ht="33.75" x14ac:dyDescent="0.2">
      <c r="A118" s="18"/>
      <c r="B118" s="40" t="s">
        <v>51</v>
      </c>
      <c r="C118" s="71" t="s">
        <v>52</v>
      </c>
      <c r="D118" s="71"/>
      <c r="E118" s="71"/>
      <c r="F118" s="38"/>
      <c r="G118" s="38"/>
      <c r="H118" s="38"/>
      <c r="I118" s="38"/>
      <c r="J118" s="41">
        <v>385.16</v>
      </c>
      <c r="K118" s="38"/>
      <c r="L118" s="41">
        <v>312.75</v>
      </c>
      <c r="M118" s="38"/>
      <c r="N118" s="42"/>
      <c r="V118" s="4"/>
      <c r="W118" s="5" t="s">
        <v>386</v>
      </c>
      <c r="AB118" s="5"/>
    </row>
    <row r="119" spans="1:29" s="3" customFormat="1" ht="12" x14ac:dyDescent="0.2">
      <c r="A119" s="18"/>
      <c r="B119" s="40" t="s">
        <v>75</v>
      </c>
      <c r="C119" s="71" t="s">
        <v>104</v>
      </c>
      <c r="D119" s="71"/>
      <c r="E119" s="71"/>
      <c r="F119" s="38"/>
      <c r="G119" s="38"/>
      <c r="H119" s="38"/>
      <c r="I119" s="38"/>
      <c r="J119" s="41">
        <v>4.34</v>
      </c>
      <c r="K119" s="38"/>
      <c r="L119" s="41">
        <v>3.52</v>
      </c>
      <c r="M119" s="38"/>
      <c r="N119" s="42"/>
      <c r="V119" s="4"/>
      <c r="W119" s="5"/>
      <c r="AB119" s="5"/>
      <c r="AC119" s="2" t="s">
        <v>363</v>
      </c>
    </row>
    <row r="120" spans="1:29" s="3" customFormat="1" ht="12" x14ac:dyDescent="0.2">
      <c r="A120" s="18"/>
      <c r="B120" s="40"/>
      <c r="C120" s="71" t="s">
        <v>53</v>
      </c>
      <c r="D120" s="71"/>
      <c r="E120" s="71"/>
      <c r="F120" s="38" t="s">
        <v>54</v>
      </c>
      <c r="G120" s="38" t="s">
        <v>105</v>
      </c>
      <c r="H120" s="38"/>
      <c r="I120" s="38" t="s">
        <v>391</v>
      </c>
      <c r="J120" s="41"/>
      <c r="K120" s="38"/>
      <c r="L120" s="41"/>
      <c r="M120" s="38"/>
      <c r="N120" s="42"/>
      <c r="V120" s="4"/>
      <c r="W120" s="5"/>
      <c r="Y120" s="2" t="s">
        <v>50</v>
      </c>
      <c r="AB120" s="5"/>
    </row>
    <row r="121" spans="1:29" s="3" customFormat="1" ht="12" x14ac:dyDescent="0.2">
      <c r="A121" s="18"/>
      <c r="B121" s="40"/>
      <c r="C121" s="71" t="s">
        <v>57</v>
      </c>
      <c r="D121" s="71"/>
      <c r="E121" s="71"/>
      <c r="F121" s="38" t="s">
        <v>54</v>
      </c>
      <c r="G121" s="38" t="s">
        <v>107</v>
      </c>
      <c r="H121" s="38"/>
      <c r="I121" s="38" t="s">
        <v>392</v>
      </c>
      <c r="J121" s="41"/>
      <c r="K121" s="38"/>
      <c r="L121" s="41"/>
      <c r="M121" s="38"/>
      <c r="N121" s="42"/>
      <c r="V121" s="4"/>
      <c r="W121" s="5"/>
      <c r="Y121" s="2" t="s">
        <v>52</v>
      </c>
      <c r="AB121" s="5"/>
    </row>
    <row r="122" spans="1:29" s="3" customFormat="1" ht="12" x14ac:dyDescent="0.2">
      <c r="A122" s="18"/>
      <c r="B122" s="40"/>
      <c r="C122" s="71" t="s">
        <v>60</v>
      </c>
      <c r="D122" s="71"/>
      <c r="E122" s="71"/>
      <c r="F122" s="38"/>
      <c r="G122" s="38"/>
      <c r="H122" s="38"/>
      <c r="I122" s="38"/>
      <c r="J122" s="41">
        <v>3111.64</v>
      </c>
      <c r="K122" s="38"/>
      <c r="L122" s="41">
        <v>2526.65</v>
      </c>
      <c r="M122" s="38"/>
      <c r="N122" s="42"/>
      <c r="V122" s="4"/>
      <c r="W122" s="5"/>
      <c r="Z122" s="2" t="s">
        <v>57</v>
      </c>
      <c r="AB122" s="5"/>
    </row>
    <row r="123" spans="1:29" s="3" customFormat="1" ht="12" x14ac:dyDescent="0.2">
      <c r="A123" s="18"/>
      <c r="B123" s="40"/>
      <c r="C123" s="71" t="s">
        <v>61</v>
      </c>
      <c r="D123" s="71"/>
      <c r="E123" s="71"/>
      <c r="F123" s="38"/>
      <c r="G123" s="38"/>
      <c r="H123" s="38"/>
      <c r="I123" s="38"/>
      <c r="J123" s="41"/>
      <c r="K123" s="38"/>
      <c r="L123" s="41">
        <v>375.07</v>
      </c>
      <c r="M123" s="38"/>
      <c r="N123" s="42"/>
      <c r="V123" s="4"/>
      <c r="W123" s="5"/>
      <c r="AA123" s="2" t="s">
        <v>60</v>
      </c>
      <c r="AB123" s="5"/>
    </row>
    <row r="124" spans="1:29" s="3" customFormat="1" ht="22.5" x14ac:dyDescent="0.2">
      <c r="A124" s="18"/>
      <c r="B124" s="40" t="s">
        <v>109</v>
      </c>
      <c r="C124" s="71" t="s">
        <v>110</v>
      </c>
      <c r="D124" s="71"/>
      <c r="E124" s="71"/>
      <c r="F124" s="38" t="s">
        <v>64</v>
      </c>
      <c r="G124" s="38" t="s">
        <v>111</v>
      </c>
      <c r="H124" s="38"/>
      <c r="I124" s="38" t="s">
        <v>111</v>
      </c>
      <c r="J124" s="41"/>
      <c r="K124" s="38"/>
      <c r="L124" s="41">
        <v>345.06</v>
      </c>
      <c r="M124" s="38"/>
      <c r="N124" s="42"/>
      <c r="V124" s="4"/>
      <c r="W124" s="5"/>
      <c r="Z124" s="2" t="s">
        <v>61</v>
      </c>
      <c r="AB124" s="5"/>
    </row>
    <row r="125" spans="1:29" s="3" customFormat="1" ht="22.5" x14ac:dyDescent="0.2">
      <c r="A125" s="18"/>
      <c r="B125" s="40" t="s">
        <v>112</v>
      </c>
      <c r="C125" s="71" t="s">
        <v>113</v>
      </c>
      <c r="D125" s="71"/>
      <c r="E125" s="71"/>
      <c r="F125" s="38" t="s">
        <v>64</v>
      </c>
      <c r="G125" s="38" t="s">
        <v>114</v>
      </c>
      <c r="H125" s="38"/>
      <c r="I125" s="38" t="s">
        <v>114</v>
      </c>
      <c r="J125" s="41"/>
      <c r="K125" s="38"/>
      <c r="L125" s="41">
        <v>172.53</v>
      </c>
      <c r="M125" s="38"/>
      <c r="N125" s="42"/>
      <c r="V125" s="4"/>
      <c r="W125" s="5"/>
      <c r="Z125" s="2" t="s">
        <v>110</v>
      </c>
      <c r="AB125" s="5"/>
    </row>
    <row r="126" spans="1:29" s="3" customFormat="1" ht="22.5" x14ac:dyDescent="0.2">
      <c r="A126" s="33"/>
      <c r="B126" s="35"/>
      <c r="C126" s="72" t="s">
        <v>69</v>
      </c>
      <c r="D126" s="72"/>
      <c r="E126" s="72"/>
      <c r="F126" s="33"/>
      <c r="G126" s="33"/>
      <c r="H126" s="33"/>
      <c r="I126" s="33"/>
      <c r="J126" s="36"/>
      <c r="K126" s="33"/>
      <c r="L126" s="36">
        <v>3044.24</v>
      </c>
      <c r="M126" s="38"/>
      <c r="N126" s="37"/>
      <c r="V126" s="4"/>
      <c r="W126" s="5"/>
      <c r="Z126" s="2" t="s">
        <v>113</v>
      </c>
      <c r="AB126" s="5"/>
    </row>
    <row r="127" spans="1:29" s="3" customFormat="1" ht="12" x14ac:dyDescent="0.2">
      <c r="A127" s="33" t="s">
        <v>129</v>
      </c>
      <c r="B127" s="35" t="s">
        <v>351</v>
      </c>
      <c r="C127" s="72" t="s">
        <v>352</v>
      </c>
      <c r="D127" s="72"/>
      <c r="E127" s="72"/>
      <c r="F127" s="33" t="s">
        <v>72</v>
      </c>
      <c r="G127" s="33"/>
      <c r="H127" s="33"/>
      <c r="I127" s="33" t="s">
        <v>393</v>
      </c>
      <c r="J127" s="36">
        <v>11.42</v>
      </c>
      <c r="K127" s="33"/>
      <c r="L127" s="36">
        <v>18360.62</v>
      </c>
      <c r="M127" s="33"/>
      <c r="N127" s="37"/>
      <c r="V127" s="4"/>
      <c r="W127" s="5"/>
      <c r="AB127" s="5" t="s">
        <v>69</v>
      </c>
    </row>
    <row r="128" spans="1:29" s="3" customFormat="1" ht="45" x14ac:dyDescent="0.2">
      <c r="A128" s="38"/>
      <c r="B128" s="39"/>
      <c r="C128" s="71" t="s">
        <v>394</v>
      </c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V128" s="4"/>
      <c r="W128" s="5" t="s">
        <v>346</v>
      </c>
      <c r="AB128" s="5"/>
    </row>
    <row r="129" spans="1:28" s="3" customFormat="1" ht="12" x14ac:dyDescent="0.2">
      <c r="A129" s="33" t="s">
        <v>130</v>
      </c>
      <c r="B129" s="35" t="s">
        <v>395</v>
      </c>
      <c r="C129" s="72" t="s">
        <v>396</v>
      </c>
      <c r="D129" s="72"/>
      <c r="E129" s="72"/>
      <c r="F129" s="33" t="s">
        <v>101</v>
      </c>
      <c r="G129" s="33"/>
      <c r="H129" s="33"/>
      <c r="I129" s="33" t="s">
        <v>397</v>
      </c>
      <c r="J129" s="36"/>
      <c r="K129" s="33"/>
      <c r="L129" s="36"/>
      <c r="M129" s="33"/>
      <c r="N129" s="37"/>
      <c r="V129" s="4"/>
      <c r="W129" s="5"/>
      <c r="X129" s="2" t="s">
        <v>390</v>
      </c>
      <c r="AB129" s="5"/>
    </row>
    <row r="130" spans="1:28" s="3" customFormat="1" ht="12" x14ac:dyDescent="0.2">
      <c r="A130" s="38"/>
      <c r="B130" s="39"/>
      <c r="C130" s="71" t="s">
        <v>398</v>
      </c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V130" s="4"/>
      <c r="W130" s="5"/>
      <c r="Y130" s="2" t="s">
        <v>48</v>
      </c>
      <c r="AB130" s="5"/>
    </row>
    <row r="131" spans="1:28" s="3" customFormat="1" ht="12" x14ac:dyDescent="0.2">
      <c r="A131" s="29"/>
      <c r="B131" s="40" t="s">
        <v>399</v>
      </c>
      <c r="C131" s="71" t="s">
        <v>400</v>
      </c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V131" s="4"/>
      <c r="W131" s="5"/>
      <c r="Y131" s="2" t="s">
        <v>50</v>
      </c>
      <c r="AB131" s="5"/>
    </row>
    <row r="132" spans="1:28" s="3" customFormat="1" ht="12" x14ac:dyDescent="0.2">
      <c r="A132" s="18"/>
      <c r="B132" s="40" t="s">
        <v>49</v>
      </c>
      <c r="C132" s="71" t="s">
        <v>50</v>
      </c>
      <c r="D132" s="71"/>
      <c r="E132" s="71"/>
      <c r="F132" s="38"/>
      <c r="G132" s="38"/>
      <c r="H132" s="38"/>
      <c r="I132" s="38"/>
      <c r="J132" s="41">
        <v>538.47</v>
      </c>
      <c r="K132" s="38" t="s">
        <v>401</v>
      </c>
      <c r="L132" s="41">
        <v>10.53</v>
      </c>
      <c r="M132" s="38"/>
      <c r="N132" s="42"/>
      <c r="V132" s="4"/>
      <c r="W132" s="5"/>
      <c r="Y132" s="2" t="s">
        <v>52</v>
      </c>
      <c r="AB132" s="5"/>
    </row>
    <row r="133" spans="1:28" s="3" customFormat="1" ht="12" x14ac:dyDescent="0.2">
      <c r="A133" s="18"/>
      <c r="B133" s="40" t="s">
        <v>51</v>
      </c>
      <c r="C133" s="71" t="s">
        <v>52</v>
      </c>
      <c r="D133" s="71"/>
      <c r="E133" s="71"/>
      <c r="F133" s="38"/>
      <c r="G133" s="38"/>
      <c r="H133" s="38"/>
      <c r="I133" s="38"/>
      <c r="J133" s="41">
        <v>91.94</v>
      </c>
      <c r="K133" s="38" t="s">
        <v>401</v>
      </c>
      <c r="L133" s="41">
        <v>1.8</v>
      </c>
      <c r="M133" s="38"/>
      <c r="N133" s="42"/>
      <c r="V133" s="4"/>
      <c r="W133" s="5"/>
      <c r="Y133" s="2" t="s">
        <v>104</v>
      </c>
      <c r="AB133" s="5"/>
    </row>
    <row r="134" spans="1:28" s="3" customFormat="1" ht="12" x14ac:dyDescent="0.2">
      <c r="A134" s="18"/>
      <c r="B134" s="40"/>
      <c r="C134" s="71" t="s">
        <v>57</v>
      </c>
      <c r="D134" s="71"/>
      <c r="E134" s="71"/>
      <c r="F134" s="38" t="s">
        <v>54</v>
      </c>
      <c r="G134" s="38" t="s">
        <v>402</v>
      </c>
      <c r="H134" s="38" t="s">
        <v>401</v>
      </c>
      <c r="I134" s="38" t="s">
        <v>403</v>
      </c>
      <c r="J134" s="41"/>
      <c r="K134" s="38"/>
      <c r="L134" s="41"/>
      <c r="M134" s="38"/>
      <c r="N134" s="42"/>
      <c r="V134" s="4"/>
      <c r="W134" s="5"/>
      <c r="Z134" s="2" t="s">
        <v>53</v>
      </c>
      <c r="AB134" s="5"/>
    </row>
    <row r="135" spans="1:28" s="3" customFormat="1" ht="12" x14ac:dyDescent="0.2">
      <c r="A135" s="18"/>
      <c r="B135" s="40"/>
      <c r="C135" s="71" t="s">
        <v>60</v>
      </c>
      <c r="D135" s="71"/>
      <c r="E135" s="71"/>
      <c r="F135" s="38"/>
      <c r="G135" s="38"/>
      <c r="H135" s="38"/>
      <c r="I135" s="38"/>
      <c r="J135" s="41">
        <v>538.47</v>
      </c>
      <c r="K135" s="38"/>
      <c r="L135" s="41">
        <v>10.53</v>
      </c>
      <c r="M135" s="38"/>
      <c r="N135" s="42"/>
      <c r="V135" s="4"/>
      <c r="W135" s="5"/>
      <c r="Z135" s="2" t="s">
        <v>57</v>
      </c>
      <c r="AB135" s="5"/>
    </row>
    <row r="136" spans="1:28" s="3" customFormat="1" ht="12" x14ac:dyDescent="0.2">
      <c r="A136" s="18"/>
      <c r="B136" s="40"/>
      <c r="C136" s="71" t="s">
        <v>61</v>
      </c>
      <c r="D136" s="71"/>
      <c r="E136" s="71"/>
      <c r="F136" s="38"/>
      <c r="G136" s="38"/>
      <c r="H136" s="38"/>
      <c r="I136" s="38"/>
      <c r="J136" s="41"/>
      <c r="K136" s="38"/>
      <c r="L136" s="41">
        <v>1.8</v>
      </c>
      <c r="M136" s="38"/>
      <c r="N136" s="42"/>
      <c r="V136" s="4"/>
      <c r="W136" s="5"/>
      <c r="AA136" s="2" t="s">
        <v>60</v>
      </c>
      <c r="AB136" s="5"/>
    </row>
    <row r="137" spans="1:28" s="3" customFormat="1" ht="22.5" x14ac:dyDescent="0.2">
      <c r="A137" s="18"/>
      <c r="B137" s="40" t="s">
        <v>109</v>
      </c>
      <c r="C137" s="71" t="s">
        <v>110</v>
      </c>
      <c r="D137" s="71"/>
      <c r="E137" s="71"/>
      <c r="F137" s="38" t="s">
        <v>64</v>
      </c>
      <c r="G137" s="38" t="s">
        <v>111</v>
      </c>
      <c r="H137" s="38"/>
      <c r="I137" s="38" t="s">
        <v>111</v>
      </c>
      <c r="J137" s="41"/>
      <c r="K137" s="38"/>
      <c r="L137" s="41">
        <v>1.66</v>
      </c>
      <c r="M137" s="38"/>
      <c r="N137" s="42"/>
      <c r="V137" s="4"/>
      <c r="W137" s="5"/>
      <c r="Z137" s="2" t="s">
        <v>61</v>
      </c>
      <c r="AB137" s="5"/>
    </row>
    <row r="138" spans="1:28" s="3" customFormat="1" ht="22.5" x14ac:dyDescent="0.2">
      <c r="A138" s="18"/>
      <c r="B138" s="40" t="s">
        <v>112</v>
      </c>
      <c r="C138" s="71" t="s">
        <v>113</v>
      </c>
      <c r="D138" s="71"/>
      <c r="E138" s="71"/>
      <c r="F138" s="38" t="s">
        <v>64</v>
      </c>
      <c r="G138" s="38" t="s">
        <v>114</v>
      </c>
      <c r="H138" s="38"/>
      <c r="I138" s="38" t="s">
        <v>114</v>
      </c>
      <c r="J138" s="41"/>
      <c r="K138" s="38"/>
      <c r="L138" s="41">
        <v>0.83</v>
      </c>
      <c r="M138" s="38"/>
      <c r="N138" s="42"/>
      <c r="V138" s="4"/>
      <c r="W138" s="5"/>
      <c r="Z138" s="2" t="s">
        <v>110</v>
      </c>
      <c r="AB138" s="5"/>
    </row>
    <row r="139" spans="1:28" s="3" customFormat="1" ht="22.5" x14ac:dyDescent="0.2">
      <c r="A139" s="33"/>
      <c r="B139" s="35"/>
      <c r="C139" s="72" t="s">
        <v>69</v>
      </c>
      <c r="D139" s="72"/>
      <c r="E139" s="72"/>
      <c r="F139" s="33"/>
      <c r="G139" s="33"/>
      <c r="H139" s="33"/>
      <c r="I139" s="33"/>
      <c r="J139" s="36"/>
      <c r="K139" s="33"/>
      <c r="L139" s="36">
        <v>13.02</v>
      </c>
      <c r="M139" s="38"/>
      <c r="N139" s="37"/>
      <c r="V139" s="4"/>
      <c r="W139" s="5"/>
      <c r="Z139" s="2" t="s">
        <v>113</v>
      </c>
      <c r="AB139" s="5"/>
    </row>
    <row r="140" spans="1:28" s="3" customFormat="1" ht="12" x14ac:dyDescent="0.2">
      <c r="A140" s="33" t="s">
        <v>138</v>
      </c>
      <c r="B140" s="35" t="s">
        <v>404</v>
      </c>
      <c r="C140" s="72" t="s">
        <v>405</v>
      </c>
      <c r="D140" s="72"/>
      <c r="E140" s="72"/>
      <c r="F140" s="33" t="s">
        <v>101</v>
      </c>
      <c r="G140" s="33"/>
      <c r="H140" s="33"/>
      <c r="I140" s="33" t="s">
        <v>397</v>
      </c>
      <c r="J140" s="36"/>
      <c r="K140" s="33"/>
      <c r="L140" s="36"/>
      <c r="M140" s="33"/>
      <c r="N140" s="37"/>
      <c r="V140" s="4"/>
      <c r="W140" s="5"/>
      <c r="AB140" s="5" t="s">
        <v>69</v>
      </c>
    </row>
    <row r="141" spans="1:28" s="3" customFormat="1" ht="45" x14ac:dyDescent="0.2">
      <c r="A141" s="29"/>
      <c r="B141" s="40"/>
      <c r="C141" s="71" t="s">
        <v>378</v>
      </c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V141" s="4"/>
      <c r="W141" s="5" t="s">
        <v>352</v>
      </c>
      <c r="AB141" s="5"/>
    </row>
    <row r="142" spans="1:28" s="3" customFormat="1" ht="12" x14ac:dyDescent="0.2">
      <c r="A142" s="18"/>
      <c r="B142" s="40" t="s">
        <v>49</v>
      </c>
      <c r="C142" s="71" t="s">
        <v>50</v>
      </c>
      <c r="D142" s="71"/>
      <c r="E142" s="71"/>
      <c r="F142" s="38"/>
      <c r="G142" s="38"/>
      <c r="H142" s="38"/>
      <c r="I142" s="38"/>
      <c r="J142" s="41">
        <v>426.19</v>
      </c>
      <c r="K142" s="38" t="s">
        <v>89</v>
      </c>
      <c r="L142" s="41">
        <v>68.62</v>
      </c>
      <c r="M142" s="38"/>
      <c r="N142" s="42"/>
      <c r="V142" s="4"/>
      <c r="W142" s="5"/>
      <c r="X142" s="2" t="s">
        <v>394</v>
      </c>
      <c r="AB142" s="5"/>
    </row>
    <row r="143" spans="1:28" s="3" customFormat="1" ht="33.75" x14ac:dyDescent="0.2">
      <c r="A143" s="18"/>
      <c r="B143" s="40" t="s">
        <v>51</v>
      </c>
      <c r="C143" s="71" t="s">
        <v>52</v>
      </c>
      <c r="D143" s="71"/>
      <c r="E143" s="71"/>
      <c r="F143" s="38"/>
      <c r="G143" s="38"/>
      <c r="H143" s="38"/>
      <c r="I143" s="38"/>
      <c r="J143" s="41">
        <v>72.77</v>
      </c>
      <c r="K143" s="38" t="s">
        <v>89</v>
      </c>
      <c r="L143" s="41">
        <v>11.72</v>
      </c>
      <c r="M143" s="38"/>
      <c r="N143" s="42"/>
      <c r="V143" s="4"/>
      <c r="W143" s="5" t="s">
        <v>396</v>
      </c>
      <c r="AB143" s="5"/>
    </row>
    <row r="144" spans="1:28" s="3" customFormat="1" ht="12" x14ac:dyDescent="0.2">
      <c r="A144" s="18"/>
      <c r="B144" s="40"/>
      <c r="C144" s="71" t="s">
        <v>57</v>
      </c>
      <c r="D144" s="71"/>
      <c r="E144" s="71"/>
      <c r="F144" s="38" t="s">
        <v>54</v>
      </c>
      <c r="G144" s="38" t="s">
        <v>406</v>
      </c>
      <c r="H144" s="38" t="s">
        <v>89</v>
      </c>
      <c r="I144" s="38" t="s">
        <v>407</v>
      </c>
      <c r="J144" s="41"/>
      <c r="K144" s="38"/>
      <c r="L144" s="41"/>
      <c r="M144" s="38"/>
      <c r="N144" s="42"/>
      <c r="V144" s="4"/>
      <c r="W144" s="5"/>
      <c r="X144" s="2" t="s">
        <v>398</v>
      </c>
      <c r="AB144" s="5"/>
    </row>
    <row r="145" spans="1:29" s="3" customFormat="1" ht="22.5" x14ac:dyDescent="0.2">
      <c r="A145" s="18"/>
      <c r="B145" s="40"/>
      <c r="C145" s="71" t="s">
        <v>60</v>
      </c>
      <c r="D145" s="71"/>
      <c r="E145" s="71"/>
      <c r="F145" s="38"/>
      <c r="G145" s="38"/>
      <c r="H145" s="38"/>
      <c r="I145" s="38"/>
      <c r="J145" s="41">
        <v>426.19</v>
      </c>
      <c r="K145" s="38"/>
      <c r="L145" s="41">
        <v>68.62</v>
      </c>
      <c r="M145" s="38"/>
      <c r="N145" s="42"/>
      <c r="V145" s="4"/>
      <c r="W145" s="5"/>
      <c r="AB145" s="5"/>
      <c r="AC145" s="2" t="s">
        <v>400</v>
      </c>
    </row>
    <row r="146" spans="1:29" s="3" customFormat="1" ht="12" x14ac:dyDescent="0.2">
      <c r="A146" s="18"/>
      <c r="B146" s="40"/>
      <c r="C146" s="71" t="s">
        <v>61</v>
      </c>
      <c r="D146" s="71"/>
      <c r="E146" s="71"/>
      <c r="F146" s="38"/>
      <c r="G146" s="38"/>
      <c r="H146" s="38"/>
      <c r="I146" s="38"/>
      <c r="J146" s="41"/>
      <c r="K146" s="38"/>
      <c r="L146" s="41">
        <v>11.72</v>
      </c>
      <c r="M146" s="38"/>
      <c r="N146" s="42"/>
      <c r="V146" s="4"/>
      <c r="W146" s="5"/>
      <c r="Y146" s="2" t="s">
        <v>50</v>
      </c>
      <c r="AB146" s="5"/>
    </row>
    <row r="147" spans="1:29" s="3" customFormat="1" ht="22.5" x14ac:dyDescent="0.2">
      <c r="A147" s="18"/>
      <c r="B147" s="40" t="s">
        <v>109</v>
      </c>
      <c r="C147" s="71" t="s">
        <v>110</v>
      </c>
      <c r="D147" s="71"/>
      <c r="E147" s="71"/>
      <c r="F147" s="38" t="s">
        <v>64</v>
      </c>
      <c r="G147" s="38" t="s">
        <v>111</v>
      </c>
      <c r="H147" s="38"/>
      <c r="I147" s="38" t="s">
        <v>111</v>
      </c>
      <c r="J147" s="41"/>
      <c r="K147" s="38"/>
      <c r="L147" s="41">
        <v>10.78</v>
      </c>
      <c r="M147" s="38"/>
      <c r="N147" s="42"/>
      <c r="V147" s="4"/>
      <c r="W147" s="5"/>
      <c r="Y147" s="2" t="s">
        <v>52</v>
      </c>
      <c r="AB147" s="5"/>
    </row>
    <row r="148" spans="1:29" s="3" customFormat="1" ht="22.5" x14ac:dyDescent="0.2">
      <c r="A148" s="18"/>
      <c r="B148" s="40" t="s">
        <v>112</v>
      </c>
      <c r="C148" s="71" t="s">
        <v>113</v>
      </c>
      <c r="D148" s="71"/>
      <c r="E148" s="71"/>
      <c r="F148" s="38" t="s">
        <v>64</v>
      </c>
      <c r="G148" s="38" t="s">
        <v>114</v>
      </c>
      <c r="H148" s="38"/>
      <c r="I148" s="38" t="s">
        <v>114</v>
      </c>
      <c r="J148" s="41"/>
      <c r="K148" s="38"/>
      <c r="L148" s="41">
        <v>5.39</v>
      </c>
      <c r="M148" s="38"/>
      <c r="N148" s="42"/>
      <c r="V148" s="4"/>
      <c r="W148" s="5"/>
      <c r="Z148" s="2" t="s">
        <v>57</v>
      </c>
      <c r="AB148" s="5"/>
    </row>
    <row r="149" spans="1:29" s="3" customFormat="1" ht="12" x14ac:dyDescent="0.2">
      <c r="A149" s="33"/>
      <c r="B149" s="35"/>
      <c r="C149" s="72" t="s">
        <v>69</v>
      </c>
      <c r="D149" s="72"/>
      <c r="E149" s="72"/>
      <c r="F149" s="33"/>
      <c r="G149" s="33"/>
      <c r="H149" s="33"/>
      <c r="I149" s="33"/>
      <c r="J149" s="36"/>
      <c r="K149" s="33"/>
      <c r="L149" s="36">
        <v>84.79</v>
      </c>
      <c r="M149" s="38"/>
      <c r="N149" s="37"/>
      <c r="V149" s="4"/>
      <c r="W149" s="5"/>
      <c r="AA149" s="2" t="s">
        <v>60</v>
      </c>
      <c r="AB149" s="5"/>
    </row>
    <row r="150" spans="1:29" s="3" customFormat="1" ht="12" x14ac:dyDescent="0.2">
      <c r="A150" s="33" t="s">
        <v>140</v>
      </c>
      <c r="B150" s="35" t="s">
        <v>408</v>
      </c>
      <c r="C150" s="72" t="s">
        <v>409</v>
      </c>
      <c r="D150" s="72"/>
      <c r="E150" s="72"/>
      <c r="F150" s="33" t="s">
        <v>410</v>
      </c>
      <c r="G150" s="33"/>
      <c r="H150" s="33"/>
      <c r="I150" s="33" t="s">
        <v>1197</v>
      </c>
      <c r="J150" s="36"/>
      <c r="K150" s="33"/>
      <c r="L150" s="36"/>
      <c r="M150" s="33"/>
      <c r="N150" s="37"/>
      <c r="V150" s="4"/>
      <c r="W150" s="5"/>
      <c r="Z150" s="2" t="s">
        <v>61</v>
      </c>
      <c r="AB150" s="5"/>
    </row>
    <row r="151" spans="1:29" s="3" customFormat="1" ht="22.5" x14ac:dyDescent="0.2">
      <c r="A151" s="38"/>
      <c r="B151" s="39"/>
      <c r="C151" s="71" t="s">
        <v>1198</v>
      </c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V151" s="4"/>
      <c r="W151" s="5"/>
      <c r="Z151" s="2" t="s">
        <v>110</v>
      </c>
      <c r="AB151" s="5"/>
    </row>
    <row r="152" spans="1:29" s="3" customFormat="1" ht="22.5" x14ac:dyDescent="0.2">
      <c r="A152" s="18"/>
      <c r="B152" s="40" t="s">
        <v>42</v>
      </c>
      <c r="C152" s="71" t="s">
        <v>48</v>
      </c>
      <c r="D152" s="71"/>
      <c r="E152" s="71"/>
      <c r="F152" s="38"/>
      <c r="G152" s="38"/>
      <c r="H152" s="38"/>
      <c r="I152" s="38"/>
      <c r="J152" s="41">
        <v>214.27</v>
      </c>
      <c r="K152" s="38"/>
      <c r="L152" s="41">
        <v>1657.59</v>
      </c>
      <c r="M152" s="38"/>
      <c r="N152" s="42"/>
      <c r="V152" s="4"/>
      <c r="W152" s="5"/>
      <c r="Z152" s="2" t="s">
        <v>113</v>
      </c>
      <c r="AB152" s="5"/>
    </row>
    <row r="153" spans="1:29" s="3" customFormat="1" ht="12" x14ac:dyDescent="0.2">
      <c r="A153" s="18"/>
      <c r="B153" s="40" t="s">
        <v>49</v>
      </c>
      <c r="C153" s="71" t="s">
        <v>50</v>
      </c>
      <c r="D153" s="71"/>
      <c r="E153" s="71"/>
      <c r="F153" s="38"/>
      <c r="G153" s="38"/>
      <c r="H153" s="38"/>
      <c r="I153" s="38"/>
      <c r="J153" s="41">
        <v>286.27999999999997</v>
      </c>
      <c r="K153" s="38"/>
      <c r="L153" s="41">
        <v>2214.66</v>
      </c>
      <c r="M153" s="38"/>
      <c r="N153" s="42"/>
      <c r="V153" s="4"/>
      <c r="W153" s="5"/>
      <c r="AB153" s="5" t="s">
        <v>69</v>
      </c>
    </row>
    <row r="154" spans="1:29" s="3" customFormat="1" ht="33.75" x14ac:dyDescent="0.2">
      <c r="A154" s="18"/>
      <c r="B154" s="40" t="s">
        <v>51</v>
      </c>
      <c r="C154" s="71" t="s">
        <v>52</v>
      </c>
      <c r="D154" s="71"/>
      <c r="E154" s="71"/>
      <c r="F154" s="38"/>
      <c r="G154" s="38"/>
      <c r="H154" s="38"/>
      <c r="I154" s="38"/>
      <c r="J154" s="41">
        <v>33.75</v>
      </c>
      <c r="K154" s="38"/>
      <c r="L154" s="41">
        <v>261.08999999999997</v>
      </c>
      <c r="M154" s="38"/>
      <c r="N154" s="42"/>
      <c r="V154" s="4"/>
      <c r="W154" s="5" t="s">
        <v>405</v>
      </c>
      <c r="AB154" s="5"/>
    </row>
    <row r="155" spans="1:29" s="3" customFormat="1" ht="12" x14ac:dyDescent="0.2">
      <c r="A155" s="18"/>
      <c r="B155" s="40"/>
      <c r="C155" s="71" t="s">
        <v>53</v>
      </c>
      <c r="D155" s="71"/>
      <c r="E155" s="71"/>
      <c r="F155" s="38" t="s">
        <v>54</v>
      </c>
      <c r="G155" s="38" t="s">
        <v>411</v>
      </c>
      <c r="H155" s="38"/>
      <c r="I155" s="38" t="s">
        <v>1199</v>
      </c>
      <c r="J155" s="41"/>
      <c r="K155" s="38"/>
      <c r="L155" s="41"/>
      <c r="M155" s="38"/>
      <c r="N155" s="42"/>
      <c r="V155" s="4"/>
      <c r="W155" s="5"/>
      <c r="AB155" s="5"/>
      <c r="AC155" s="2" t="s">
        <v>378</v>
      </c>
    </row>
    <row r="156" spans="1:29" s="3" customFormat="1" ht="12" x14ac:dyDescent="0.2">
      <c r="A156" s="18"/>
      <c r="B156" s="40"/>
      <c r="C156" s="71" t="s">
        <v>57</v>
      </c>
      <c r="D156" s="71"/>
      <c r="E156" s="71"/>
      <c r="F156" s="38" t="s">
        <v>54</v>
      </c>
      <c r="G156" s="38" t="s">
        <v>412</v>
      </c>
      <c r="H156" s="38"/>
      <c r="I156" s="38" t="s">
        <v>1200</v>
      </c>
      <c r="J156" s="41"/>
      <c r="K156" s="38"/>
      <c r="L156" s="41"/>
      <c r="M156" s="38"/>
      <c r="N156" s="42"/>
      <c r="V156" s="4"/>
      <c r="W156" s="5"/>
      <c r="Y156" s="2" t="s">
        <v>50</v>
      </c>
      <c r="AB156" s="5"/>
    </row>
    <row r="157" spans="1:29" s="3" customFormat="1" ht="12" x14ac:dyDescent="0.2">
      <c r="A157" s="18"/>
      <c r="B157" s="40"/>
      <c r="C157" s="71" t="s">
        <v>60</v>
      </c>
      <c r="D157" s="71"/>
      <c r="E157" s="71"/>
      <c r="F157" s="38"/>
      <c r="G157" s="38"/>
      <c r="H157" s="38"/>
      <c r="I157" s="38"/>
      <c r="J157" s="41">
        <v>500.55</v>
      </c>
      <c r="K157" s="38"/>
      <c r="L157" s="41">
        <v>3872.25</v>
      </c>
      <c r="M157" s="38"/>
      <c r="N157" s="42"/>
      <c r="V157" s="4"/>
      <c r="W157" s="5"/>
      <c r="Y157" s="2" t="s">
        <v>52</v>
      </c>
      <c r="AB157" s="5"/>
    </row>
    <row r="158" spans="1:29" s="3" customFormat="1" ht="12" x14ac:dyDescent="0.2">
      <c r="A158" s="18"/>
      <c r="B158" s="40"/>
      <c r="C158" s="71" t="s">
        <v>61</v>
      </c>
      <c r="D158" s="71"/>
      <c r="E158" s="71"/>
      <c r="F158" s="38"/>
      <c r="G158" s="38"/>
      <c r="H158" s="38"/>
      <c r="I158" s="38"/>
      <c r="J158" s="41"/>
      <c r="K158" s="38"/>
      <c r="L158" s="41">
        <v>1918.68</v>
      </c>
      <c r="M158" s="38"/>
      <c r="N158" s="42"/>
      <c r="V158" s="4"/>
      <c r="W158" s="5"/>
      <c r="Z158" s="2" t="s">
        <v>57</v>
      </c>
      <c r="AB158" s="5"/>
    </row>
    <row r="159" spans="1:29" s="3" customFormat="1" ht="22.5" x14ac:dyDescent="0.2">
      <c r="A159" s="18"/>
      <c r="B159" s="40" t="s">
        <v>413</v>
      </c>
      <c r="C159" s="71" t="s">
        <v>414</v>
      </c>
      <c r="D159" s="71"/>
      <c r="E159" s="71"/>
      <c r="F159" s="38" t="s">
        <v>64</v>
      </c>
      <c r="G159" s="38" t="s">
        <v>415</v>
      </c>
      <c r="H159" s="38"/>
      <c r="I159" s="38" t="s">
        <v>415</v>
      </c>
      <c r="J159" s="41"/>
      <c r="K159" s="38"/>
      <c r="L159" s="41">
        <v>1707.63</v>
      </c>
      <c r="M159" s="38"/>
      <c r="N159" s="42"/>
      <c r="V159" s="4"/>
      <c r="W159" s="5"/>
      <c r="AA159" s="2" t="s">
        <v>60</v>
      </c>
      <c r="AB159" s="5"/>
    </row>
    <row r="160" spans="1:29" s="3" customFormat="1" ht="22.5" x14ac:dyDescent="0.2">
      <c r="A160" s="18"/>
      <c r="B160" s="40" t="s">
        <v>416</v>
      </c>
      <c r="C160" s="71" t="s">
        <v>417</v>
      </c>
      <c r="D160" s="71"/>
      <c r="E160" s="71"/>
      <c r="F160" s="38" t="s">
        <v>64</v>
      </c>
      <c r="G160" s="38" t="s">
        <v>418</v>
      </c>
      <c r="H160" s="38"/>
      <c r="I160" s="38" t="s">
        <v>418</v>
      </c>
      <c r="J160" s="41"/>
      <c r="K160" s="38"/>
      <c r="L160" s="41">
        <v>786.66</v>
      </c>
      <c r="M160" s="38"/>
      <c r="N160" s="42"/>
      <c r="V160" s="4"/>
      <c r="W160" s="5"/>
      <c r="Z160" s="2" t="s">
        <v>61</v>
      </c>
      <c r="AB160" s="5"/>
    </row>
    <row r="161" spans="1:28" s="3" customFormat="1" ht="22.5" x14ac:dyDescent="0.2">
      <c r="A161" s="33"/>
      <c r="B161" s="35"/>
      <c r="C161" s="72" t="s">
        <v>69</v>
      </c>
      <c r="D161" s="72"/>
      <c r="E161" s="72"/>
      <c r="F161" s="33"/>
      <c r="G161" s="33"/>
      <c r="H161" s="33"/>
      <c r="I161" s="33"/>
      <c r="J161" s="36"/>
      <c r="K161" s="33"/>
      <c r="L161" s="36">
        <v>6366.54</v>
      </c>
      <c r="M161" s="38"/>
      <c r="N161" s="37"/>
      <c r="V161" s="4"/>
      <c r="W161" s="5"/>
      <c r="Z161" s="2" t="s">
        <v>110</v>
      </c>
      <c r="AB161" s="5"/>
    </row>
    <row r="162" spans="1:28" s="3" customFormat="1" ht="22.5" x14ac:dyDescent="0.2">
      <c r="A162" s="33"/>
      <c r="B162" s="35"/>
      <c r="C162" s="35"/>
      <c r="D162" s="35"/>
      <c r="E162" s="35"/>
      <c r="F162" s="33"/>
      <c r="G162" s="33"/>
      <c r="H162" s="33"/>
      <c r="I162" s="33"/>
      <c r="J162" s="47"/>
      <c r="K162" s="33"/>
      <c r="L162" s="47"/>
      <c r="M162" s="38"/>
      <c r="N162" s="47"/>
      <c r="V162" s="4"/>
      <c r="W162" s="5"/>
      <c r="Z162" s="2" t="s">
        <v>113</v>
      </c>
      <c r="AB162" s="5"/>
    </row>
    <row r="163" spans="1:28" s="3" customFormat="1" ht="12" x14ac:dyDescent="0.2">
      <c r="A163" s="25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53"/>
      <c r="M163" s="54"/>
      <c r="N163" s="55"/>
      <c r="V163" s="4"/>
      <c r="W163" s="5"/>
      <c r="AB163" s="5" t="s">
        <v>69</v>
      </c>
    </row>
    <row r="164" spans="1:28" s="3" customFormat="1" ht="33.75" x14ac:dyDescent="0.2">
      <c r="A164" s="25"/>
      <c r="B164" s="47"/>
      <c r="C164" s="72" t="s">
        <v>141</v>
      </c>
      <c r="D164" s="72"/>
      <c r="E164" s="72"/>
      <c r="F164" s="72"/>
      <c r="G164" s="72"/>
      <c r="H164" s="72"/>
      <c r="I164" s="72"/>
      <c r="J164" s="72"/>
      <c r="K164" s="72"/>
      <c r="L164" s="48"/>
      <c r="M164" s="56"/>
      <c r="N164" s="50"/>
      <c r="V164" s="4"/>
      <c r="W164" s="5" t="s">
        <v>409</v>
      </c>
      <c r="AB164" s="5"/>
    </row>
    <row r="165" spans="1:28" s="3" customFormat="1" ht="12" x14ac:dyDescent="0.2">
      <c r="A165" s="25"/>
      <c r="B165" s="40"/>
      <c r="C165" s="71" t="s">
        <v>142</v>
      </c>
      <c r="D165" s="71"/>
      <c r="E165" s="71"/>
      <c r="F165" s="71"/>
      <c r="G165" s="71"/>
      <c r="H165" s="71"/>
      <c r="I165" s="71"/>
      <c r="J165" s="71"/>
      <c r="K165" s="71"/>
      <c r="L165" s="51">
        <v>64479.18</v>
      </c>
      <c r="M165" s="30"/>
      <c r="N165" s="27"/>
      <c r="V165" s="4"/>
      <c r="W165" s="5"/>
      <c r="X165" s="2" t="s">
        <v>1198</v>
      </c>
      <c r="AB165" s="5"/>
    </row>
    <row r="166" spans="1:28" s="3" customFormat="1" ht="12" x14ac:dyDescent="0.2">
      <c r="A166" s="25"/>
      <c r="B166" s="40"/>
      <c r="C166" s="71" t="s">
        <v>143</v>
      </c>
      <c r="D166" s="71"/>
      <c r="E166" s="71"/>
      <c r="F166" s="71"/>
      <c r="G166" s="71"/>
      <c r="H166" s="71"/>
      <c r="I166" s="71"/>
      <c r="J166" s="71"/>
      <c r="K166" s="71"/>
      <c r="L166" s="51"/>
      <c r="M166" s="30"/>
      <c r="N166" s="27"/>
      <c r="V166" s="4"/>
      <c r="W166" s="5"/>
      <c r="Y166" s="2" t="s">
        <v>48</v>
      </c>
      <c r="AB166" s="5"/>
    </row>
    <row r="167" spans="1:28" s="3" customFormat="1" ht="12" x14ac:dyDescent="0.2">
      <c r="A167" s="25"/>
      <c r="B167" s="40"/>
      <c r="C167" s="71" t="s">
        <v>144</v>
      </c>
      <c r="D167" s="71"/>
      <c r="E167" s="71"/>
      <c r="F167" s="71"/>
      <c r="G167" s="71"/>
      <c r="H167" s="71"/>
      <c r="I167" s="71"/>
      <c r="J167" s="71"/>
      <c r="K167" s="71"/>
      <c r="L167" s="51">
        <v>1819.83</v>
      </c>
      <c r="M167" s="30"/>
      <c r="N167" s="27"/>
      <c r="V167" s="4"/>
      <c r="W167" s="5"/>
      <c r="Y167" s="2" t="s">
        <v>50</v>
      </c>
      <c r="AB167" s="5"/>
    </row>
    <row r="168" spans="1:28" s="3" customFormat="1" ht="12" x14ac:dyDescent="0.2">
      <c r="A168" s="25"/>
      <c r="B168" s="40"/>
      <c r="C168" s="71" t="s">
        <v>145</v>
      </c>
      <c r="D168" s="71"/>
      <c r="E168" s="71"/>
      <c r="F168" s="71"/>
      <c r="G168" s="71"/>
      <c r="H168" s="71"/>
      <c r="I168" s="71"/>
      <c r="J168" s="71"/>
      <c r="K168" s="71"/>
      <c r="L168" s="51">
        <v>62650.18</v>
      </c>
      <c r="M168" s="30"/>
      <c r="N168" s="27"/>
      <c r="V168" s="4"/>
      <c r="W168" s="5"/>
      <c r="Y168" s="2" t="s">
        <v>52</v>
      </c>
      <c r="AB168" s="5"/>
    </row>
    <row r="169" spans="1:28" s="3" customFormat="1" ht="12" x14ac:dyDescent="0.2">
      <c r="A169" s="25"/>
      <c r="B169" s="40"/>
      <c r="C169" s="71" t="s">
        <v>146</v>
      </c>
      <c r="D169" s="71"/>
      <c r="E169" s="71"/>
      <c r="F169" s="71"/>
      <c r="G169" s="71"/>
      <c r="H169" s="71"/>
      <c r="I169" s="71"/>
      <c r="J169" s="71"/>
      <c r="K169" s="71"/>
      <c r="L169" s="51">
        <v>1984</v>
      </c>
      <c r="M169" s="30"/>
      <c r="N169" s="27"/>
      <c r="V169" s="4"/>
      <c r="W169" s="5"/>
      <c r="Z169" s="2" t="s">
        <v>53</v>
      </c>
      <c r="AB169" s="5"/>
    </row>
    <row r="170" spans="1:28" s="3" customFormat="1" ht="12" x14ac:dyDescent="0.2">
      <c r="A170" s="25"/>
      <c r="B170" s="40"/>
      <c r="C170" s="71" t="s">
        <v>147</v>
      </c>
      <c r="D170" s="71"/>
      <c r="E170" s="71"/>
      <c r="F170" s="71"/>
      <c r="G170" s="71"/>
      <c r="H170" s="71"/>
      <c r="I170" s="71"/>
      <c r="J170" s="71"/>
      <c r="K170" s="71"/>
      <c r="L170" s="51">
        <v>9.17</v>
      </c>
      <c r="M170" s="30"/>
      <c r="N170" s="27"/>
      <c r="V170" s="4"/>
      <c r="W170" s="5"/>
      <c r="Z170" s="2" t="s">
        <v>57</v>
      </c>
      <c r="AB170" s="5"/>
    </row>
    <row r="171" spans="1:28" s="3" customFormat="1" ht="12" x14ac:dyDescent="0.2">
      <c r="A171" s="25"/>
      <c r="B171" s="40"/>
      <c r="C171" s="71" t="s">
        <v>148</v>
      </c>
      <c r="D171" s="71"/>
      <c r="E171" s="71"/>
      <c r="F171" s="71"/>
      <c r="G171" s="71"/>
      <c r="H171" s="71"/>
      <c r="I171" s="71"/>
      <c r="J171" s="71"/>
      <c r="K171" s="71"/>
      <c r="L171" s="51">
        <v>69574.98</v>
      </c>
      <c r="M171" s="30"/>
      <c r="N171" s="27">
        <v>633828</v>
      </c>
      <c r="V171" s="4"/>
      <c r="W171" s="5"/>
      <c r="AA171" s="2" t="s">
        <v>60</v>
      </c>
      <c r="AB171" s="5"/>
    </row>
    <row r="172" spans="1:28" s="3" customFormat="1" ht="12" x14ac:dyDescent="0.2">
      <c r="A172" s="25"/>
      <c r="B172" s="40" t="s">
        <v>149</v>
      </c>
      <c r="C172" s="71" t="s">
        <v>150</v>
      </c>
      <c r="D172" s="71"/>
      <c r="E172" s="71"/>
      <c r="F172" s="71"/>
      <c r="G172" s="71"/>
      <c r="H172" s="71"/>
      <c r="I172" s="71"/>
      <c r="J172" s="71"/>
      <c r="K172" s="71"/>
      <c r="L172" s="51">
        <v>21774.06</v>
      </c>
      <c r="M172" s="30" t="s">
        <v>151</v>
      </c>
      <c r="N172" s="27">
        <v>198362</v>
      </c>
      <c r="V172" s="4"/>
      <c r="W172" s="5"/>
      <c r="Z172" s="2" t="s">
        <v>61</v>
      </c>
      <c r="AB172" s="5"/>
    </row>
    <row r="173" spans="1:28" s="3" customFormat="1" ht="33.75" x14ac:dyDescent="0.2">
      <c r="A173" s="25"/>
      <c r="B173" s="40"/>
      <c r="C173" s="71" t="s">
        <v>152</v>
      </c>
      <c r="D173" s="71"/>
      <c r="E173" s="71"/>
      <c r="F173" s="71"/>
      <c r="G173" s="71"/>
      <c r="H173" s="71"/>
      <c r="I173" s="71"/>
      <c r="J173" s="71"/>
      <c r="K173" s="71"/>
      <c r="L173" s="51"/>
      <c r="M173" s="30"/>
      <c r="N173" s="27"/>
      <c r="V173" s="4"/>
      <c r="W173" s="5"/>
      <c r="Z173" s="2" t="s">
        <v>414</v>
      </c>
      <c r="AB173" s="5"/>
    </row>
    <row r="174" spans="1:28" s="3" customFormat="1" ht="33.75" x14ac:dyDescent="0.2">
      <c r="A174" s="25"/>
      <c r="B174" s="40"/>
      <c r="C174" s="71" t="s">
        <v>153</v>
      </c>
      <c r="D174" s="71"/>
      <c r="E174" s="71"/>
      <c r="F174" s="71"/>
      <c r="G174" s="71"/>
      <c r="H174" s="71"/>
      <c r="I174" s="71"/>
      <c r="J174" s="71"/>
      <c r="K174" s="71"/>
      <c r="L174" s="51">
        <v>1819.83</v>
      </c>
      <c r="M174" s="30"/>
      <c r="N174" s="27"/>
      <c r="V174" s="4"/>
      <c r="W174" s="5"/>
      <c r="Z174" s="2" t="s">
        <v>417</v>
      </c>
      <c r="AB174" s="5"/>
    </row>
    <row r="175" spans="1:28" s="3" customFormat="1" ht="12" x14ac:dyDescent="0.2">
      <c r="A175" s="25"/>
      <c r="B175" s="40"/>
      <c r="C175" s="71" t="s">
        <v>154</v>
      </c>
      <c r="D175" s="71"/>
      <c r="E175" s="71"/>
      <c r="F175" s="71"/>
      <c r="G175" s="71"/>
      <c r="H175" s="71"/>
      <c r="I175" s="71"/>
      <c r="J175" s="71"/>
      <c r="K175" s="71"/>
      <c r="L175" s="51">
        <v>14849.26</v>
      </c>
      <c r="M175" s="30"/>
      <c r="N175" s="27"/>
      <c r="V175" s="4"/>
      <c r="W175" s="5"/>
      <c r="AB175" s="5" t="s">
        <v>69</v>
      </c>
    </row>
    <row r="176" spans="1:28" s="3" customFormat="1" ht="1.5" customHeight="1" x14ac:dyDescent="0.2">
      <c r="A176" s="25"/>
      <c r="B176" s="40"/>
      <c r="C176" s="71" t="s">
        <v>155</v>
      </c>
      <c r="D176" s="71"/>
      <c r="E176" s="71"/>
      <c r="F176" s="71"/>
      <c r="G176" s="71"/>
      <c r="H176" s="71"/>
      <c r="I176" s="71"/>
      <c r="J176" s="71"/>
      <c r="K176" s="71"/>
      <c r="L176" s="51">
        <v>1984</v>
      </c>
      <c r="M176" s="30"/>
      <c r="N176" s="27"/>
      <c r="V176" s="4"/>
      <c r="W176" s="5"/>
      <c r="AB176" s="5"/>
    </row>
    <row r="177" spans="1:31" s="3" customFormat="1" ht="2.25" customHeight="1" x14ac:dyDescent="0.2">
      <c r="A177" s="25"/>
      <c r="B177" s="40"/>
      <c r="C177" s="71" t="s">
        <v>156</v>
      </c>
      <c r="D177" s="71"/>
      <c r="E177" s="71"/>
      <c r="F177" s="71"/>
      <c r="G177" s="71"/>
      <c r="H177" s="71"/>
      <c r="I177" s="71"/>
      <c r="J177" s="71"/>
      <c r="K177" s="71"/>
      <c r="L177" s="51">
        <v>9.17</v>
      </c>
      <c r="M177" s="30"/>
      <c r="N177" s="27"/>
    </row>
    <row r="178" spans="1:31" s="3" customFormat="1" x14ac:dyDescent="0.2">
      <c r="A178" s="25"/>
      <c r="B178" s="40"/>
      <c r="C178" s="71" t="s">
        <v>157</v>
      </c>
      <c r="D178" s="71"/>
      <c r="E178" s="71"/>
      <c r="F178" s="71"/>
      <c r="G178" s="71"/>
      <c r="H178" s="71"/>
      <c r="I178" s="71"/>
      <c r="J178" s="71"/>
      <c r="K178" s="71"/>
      <c r="L178" s="51">
        <v>3441.97</v>
      </c>
      <c r="M178" s="30"/>
      <c r="N178" s="27"/>
      <c r="AD178" s="5" t="s">
        <v>141</v>
      </c>
    </row>
    <row r="179" spans="1:31" s="3" customFormat="1" x14ac:dyDescent="0.2">
      <c r="A179" s="25"/>
      <c r="B179" s="40"/>
      <c r="C179" s="71" t="s">
        <v>158</v>
      </c>
      <c r="D179" s="71"/>
      <c r="E179" s="71"/>
      <c r="F179" s="71"/>
      <c r="G179" s="71"/>
      <c r="H179" s="71"/>
      <c r="I179" s="71"/>
      <c r="J179" s="71"/>
      <c r="K179" s="71"/>
      <c r="L179" s="51">
        <v>1653.83</v>
      </c>
      <c r="M179" s="30"/>
      <c r="N179" s="27"/>
      <c r="AD179" s="5"/>
      <c r="AE179" s="2" t="s">
        <v>142</v>
      </c>
    </row>
    <row r="180" spans="1:31" s="3" customFormat="1" x14ac:dyDescent="0.2">
      <c r="A180" s="25"/>
      <c r="B180" s="40" t="s">
        <v>149</v>
      </c>
      <c r="C180" s="71" t="s">
        <v>159</v>
      </c>
      <c r="D180" s="71"/>
      <c r="E180" s="71"/>
      <c r="F180" s="71"/>
      <c r="G180" s="71"/>
      <c r="H180" s="71"/>
      <c r="I180" s="71"/>
      <c r="J180" s="71"/>
      <c r="K180" s="71"/>
      <c r="L180" s="51">
        <v>47800.92</v>
      </c>
      <c r="M180" s="30" t="s">
        <v>151</v>
      </c>
      <c r="N180" s="27">
        <v>435466</v>
      </c>
      <c r="AD180" s="5"/>
      <c r="AE180" s="2" t="s">
        <v>143</v>
      </c>
    </row>
    <row r="181" spans="1:31" s="3" customFormat="1" x14ac:dyDescent="0.2">
      <c r="A181" s="25"/>
      <c r="B181" s="40"/>
      <c r="C181" s="71" t="s">
        <v>160</v>
      </c>
      <c r="D181" s="71"/>
      <c r="E181" s="71"/>
      <c r="F181" s="71"/>
      <c r="G181" s="71"/>
      <c r="H181" s="71"/>
      <c r="I181" s="71"/>
      <c r="J181" s="71"/>
      <c r="K181" s="71"/>
      <c r="L181" s="51">
        <v>3803.83</v>
      </c>
      <c r="M181" s="30"/>
      <c r="N181" s="27"/>
      <c r="AD181" s="5"/>
      <c r="AE181" s="2" t="s">
        <v>144</v>
      </c>
    </row>
    <row r="182" spans="1:31" s="3" customFormat="1" x14ac:dyDescent="0.2">
      <c r="A182" s="25"/>
      <c r="B182" s="40"/>
      <c r="C182" s="71" t="s">
        <v>161</v>
      </c>
      <c r="D182" s="71"/>
      <c r="E182" s="71"/>
      <c r="F182" s="71"/>
      <c r="G182" s="71"/>
      <c r="H182" s="71"/>
      <c r="I182" s="71"/>
      <c r="J182" s="71"/>
      <c r="K182" s="71"/>
      <c r="L182" s="51">
        <v>3441.97</v>
      </c>
      <c r="M182" s="30"/>
      <c r="N182" s="27"/>
      <c r="AD182" s="5"/>
      <c r="AE182" s="2" t="s">
        <v>145</v>
      </c>
    </row>
    <row r="183" spans="1:31" s="3" customFormat="1" x14ac:dyDescent="0.2">
      <c r="A183" s="25"/>
      <c r="B183" s="40"/>
      <c r="C183" s="71" t="s">
        <v>162</v>
      </c>
      <c r="D183" s="71"/>
      <c r="E183" s="71"/>
      <c r="F183" s="71"/>
      <c r="G183" s="71"/>
      <c r="H183" s="71"/>
      <c r="I183" s="71"/>
      <c r="J183" s="71"/>
      <c r="K183" s="71"/>
      <c r="L183" s="51">
        <v>1653.83</v>
      </c>
      <c r="M183" s="30"/>
      <c r="N183" s="27"/>
      <c r="AD183" s="5"/>
      <c r="AE183" s="2" t="s">
        <v>146</v>
      </c>
    </row>
    <row r="184" spans="1:31" s="3" customFormat="1" x14ac:dyDescent="0.2">
      <c r="A184" s="25"/>
      <c r="B184" s="47"/>
      <c r="C184" s="72" t="s">
        <v>1218</v>
      </c>
      <c r="D184" s="72"/>
      <c r="E184" s="72"/>
      <c r="F184" s="72"/>
      <c r="G184" s="72"/>
      <c r="H184" s="72"/>
      <c r="I184" s="72"/>
      <c r="J184" s="72"/>
      <c r="K184" s="72"/>
      <c r="L184" s="48">
        <v>69574.98</v>
      </c>
      <c r="M184" s="56"/>
      <c r="N184" s="48">
        <v>633828</v>
      </c>
      <c r="AD184" s="5"/>
      <c r="AE184" s="2" t="s">
        <v>147</v>
      </c>
    </row>
    <row r="185" spans="1:31" s="3" customFormat="1" x14ac:dyDescent="0.2">
      <c r="A185" s="25"/>
      <c r="B185" s="47"/>
      <c r="C185" s="71" t="s">
        <v>1215</v>
      </c>
      <c r="D185" s="71"/>
      <c r="E185" s="71"/>
      <c r="F185" s="71"/>
      <c r="G185" s="71"/>
      <c r="H185" s="71"/>
      <c r="I185" s="71"/>
      <c r="J185" s="71"/>
      <c r="K185" s="71"/>
      <c r="L185" s="25"/>
      <c r="M185" s="25"/>
      <c r="N185" s="54">
        <f>N184*1.01606*1.01974</f>
        <v>656719.98134140321</v>
      </c>
      <c r="AD185" s="5"/>
      <c r="AE185" s="2" t="s">
        <v>148</v>
      </c>
    </row>
    <row r="186" spans="1:31" s="3" customFormat="1" x14ac:dyDescent="0.2">
      <c r="A186" s="25"/>
      <c r="B186" s="25"/>
      <c r="C186" s="77" t="s">
        <v>1216</v>
      </c>
      <c r="D186" s="77"/>
      <c r="E186" s="77"/>
      <c r="F186" s="77"/>
      <c r="G186" s="77"/>
      <c r="H186" s="77"/>
      <c r="I186" s="77"/>
      <c r="J186" s="77"/>
      <c r="K186" s="77"/>
      <c r="L186" s="25"/>
      <c r="M186" s="25"/>
      <c r="N186" s="69">
        <f>N185*20/100</f>
        <v>131343.99626828064</v>
      </c>
      <c r="AD186" s="5"/>
      <c r="AE186" s="2" t="s">
        <v>150</v>
      </c>
    </row>
    <row r="187" spans="1:31" s="3" customFormat="1" x14ac:dyDescent="0.2">
      <c r="A187" s="25"/>
      <c r="B187" s="25"/>
      <c r="C187" s="78" t="s">
        <v>1217</v>
      </c>
      <c r="D187" s="78"/>
      <c r="E187" s="78"/>
      <c r="F187" s="78"/>
      <c r="G187" s="78"/>
      <c r="H187" s="78"/>
      <c r="I187" s="78"/>
      <c r="J187" s="78"/>
      <c r="K187" s="78"/>
      <c r="L187" s="25"/>
      <c r="M187" s="25"/>
      <c r="N187" s="58">
        <f>N185+N186</f>
        <v>788063.97760968388</v>
      </c>
      <c r="AD187" s="5"/>
      <c r="AE187" s="2" t="s">
        <v>152</v>
      </c>
    </row>
    <row r="188" spans="1:31" s="3" customFormat="1" x14ac:dyDescent="0.2">
      <c r="C188" s="91"/>
      <c r="D188" s="91"/>
      <c r="E188" s="91"/>
      <c r="F188" s="91"/>
      <c r="G188" s="91"/>
      <c r="H188" s="91"/>
      <c r="I188" s="91"/>
      <c r="J188" s="91"/>
      <c r="K188" s="91"/>
      <c r="AD188" s="5"/>
      <c r="AE188" s="2" t="s">
        <v>153</v>
      </c>
    </row>
    <row r="189" spans="1:31" s="3" customFormat="1" x14ac:dyDescent="0.2">
      <c r="AD189" s="5"/>
      <c r="AE189" s="2" t="s">
        <v>154</v>
      </c>
    </row>
    <row r="190" spans="1:31" s="3" customFormat="1" x14ac:dyDescent="0.2">
      <c r="AD190" s="5"/>
      <c r="AE190" s="2" t="s">
        <v>155</v>
      </c>
    </row>
    <row r="191" spans="1:31" s="3" customFormat="1" x14ac:dyDescent="0.2">
      <c r="AD191" s="5"/>
      <c r="AE191" s="2" t="s">
        <v>156</v>
      </c>
    </row>
    <row r="192" spans="1:31" s="3" customFormat="1" x14ac:dyDescent="0.2">
      <c r="AD192" s="5"/>
      <c r="AE192" s="2" t="s">
        <v>157</v>
      </c>
    </row>
    <row r="193" spans="15:32" x14ac:dyDescent="0.2"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5"/>
      <c r="AE193" s="2" t="s">
        <v>158</v>
      </c>
      <c r="AF193" s="3"/>
    </row>
    <row r="194" spans="15:32" x14ac:dyDescent="0.2"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5"/>
      <c r="AE194" s="2" t="s">
        <v>159</v>
      </c>
      <c r="AF194" s="3"/>
    </row>
    <row r="195" spans="15:32" x14ac:dyDescent="0.2"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5"/>
      <c r="AE195" s="2" t="s">
        <v>160</v>
      </c>
      <c r="AF195" s="3"/>
    </row>
    <row r="196" spans="15:32" x14ac:dyDescent="0.2"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5"/>
      <c r="AE196" s="2" t="s">
        <v>161</v>
      </c>
      <c r="AF196" s="3"/>
    </row>
    <row r="197" spans="15:32" x14ac:dyDescent="0.2"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5"/>
      <c r="AE197" s="2" t="s">
        <v>162</v>
      </c>
      <c r="AF197" s="3"/>
    </row>
    <row r="198" spans="15:32" x14ac:dyDescent="0.2"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5"/>
      <c r="AE198" s="3"/>
      <c r="AF198" s="5" t="s">
        <v>163</v>
      </c>
    </row>
    <row r="199" spans="15:32" ht="60.75" customHeight="1" x14ac:dyDescent="0.2"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16" s="3" customFormat="1" x14ac:dyDescent="0.2"/>
    <row r="222" s="3" customFormat="1" x14ac:dyDescent="0.2"/>
    <row r="235" s="3" customFormat="1" x14ac:dyDescent="0.2"/>
  </sheetData>
  <mergeCells count="191">
    <mergeCell ref="A2:N2"/>
    <mergeCell ref="A1:N1"/>
    <mergeCell ref="D3:N3"/>
    <mergeCell ref="A5:N5"/>
    <mergeCell ref="A6:N6"/>
    <mergeCell ref="A7:N7"/>
    <mergeCell ref="D4:N4"/>
    <mergeCell ref="A4:C4"/>
    <mergeCell ref="A8:N8"/>
    <mergeCell ref="A9:N9"/>
    <mergeCell ref="L19:M19"/>
    <mergeCell ref="A21:A23"/>
    <mergeCell ref="B21:B23"/>
    <mergeCell ref="C21:E23"/>
    <mergeCell ref="F21:F23"/>
    <mergeCell ref="G21:I22"/>
    <mergeCell ref="A10:N10"/>
    <mergeCell ref="G19:K19"/>
    <mergeCell ref="G18:K18"/>
    <mergeCell ref="G17:K17"/>
    <mergeCell ref="G16:K16"/>
    <mergeCell ref="A13:C13"/>
    <mergeCell ref="D13:N13"/>
    <mergeCell ref="A12:N12"/>
    <mergeCell ref="B11:N11"/>
    <mergeCell ref="C27:N27"/>
    <mergeCell ref="C28:E28"/>
    <mergeCell ref="C29:E29"/>
    <mergeCell ref="C30:E30"/>
    <mergeCell ref="C31:E31"/>
    <mergeCell ref="C32:E32"/>
    <mergeCell ref="J21:L22"/>
    <mergeCell ref="M21:M23"/>
    <mergeCell ref="N21:N23"/>
    <mergeCell ref="C24:E24"/>
    <mergeCell ref="A25:N25"/>
    <mergeCell ref="C26:E26"/>
    <mergeCell ref="C39:E39"/>
    <mergeCell ref="C40:N40"/>
    <mergeCell ref="C41:E41"/>
    <mergeCell ref="C42:N42"/>
    <mergeCell ref="C43:E43"/>
    <mergeCell ref="C44:E44"/>
    <mergeCell ref="C33:E33"/>
    <mergeCell ref="C34:E34"/>
    <mergeCell ref="C35:E35"/>
    <mergeCell ref="C36:E36"/>
    <mergeCell ref="C37:E37"/>
    <mergeCell ref="C38:E38"/>
    <mergeCell ref="C51:E51"/>
    <mergeCell ref="C52:N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N62"/>
    <mergeCell ref="C75:N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N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111:E111"/>
    <mergeCell ref="C112:E112"/>
    <mergeCell ref="C113:E113"/>
    <mergeCell ref="C114:E114"/>
    <mergeCell ref="C115:N115"/>
    <mergeCell ref="C116:E116"/>
    <mergeCell ref="C105:N105"/>
    <mergeCell ref="C106:E106"/>
    <mergeCell ref="C107:E107"/>
    <mergeCell ref="C108:E108"/>
    <mergeCell ref="C109:E109"/>
    <mergeCell ref="C110:E110"/>
    <mergeCell ref="C123:E123"/>
    <mergeCell ref="C124:E124"/>
    <mergeCell ref="C125:E125"/>
    <mergeCell ref="C126:E126"/>
    <mergeCell ref="C127:E127"/>
    <mergeCell ref="C128:N128"/>
    <mergeCell ref="C117:E117"/>
    <mergeCell ref="C118:E118"/>
    <mergeCell ref="C119:E119"/>
    <mergeCell ref="C120:E120"/>
    <mergeCell ref="C121:E121"/>
    <mergeCell ref="C122:E122"/>
    <mergeCell ref="C135:E135"/>
    <mergeCell ref="C136:E136"/>
    <mergeCell ref="C137:E137"/>
    <mergeCell ref="C138:E138"/>
    <mergeCell ref="C139:E139"/>
    <mergeCell ref="C140:E140"/>
    <mergeCell ref="C129:E129"/>
    <mergeCell ref="C130:N130"/>
    <mergeCell ref="C131:N131"/>
    <mergeCell ref="C132:E132"/>
    <mergeCell ref="C133:E133"/>
    <mergeCell ref="C134:E134"/>
    <mergeCell ref="C147:E147"/>
    <mergeCell ref="C148:E148"/>
    <mergeCell ref="C149:E149"/>
    <mergeCell ref="C150:E150"/>
    <mergeCell ref="C151:N151"/>
    <mergeCell ref="C152:E152"/>
    <mergeCell ref="C141:N141"/>
    <mergeCell ref="C142:E142"/>
    <mergeCell ref="C143:E143"/>
    <mergeCell ref="C144:E144"/>
    <mergeCell ref="C145:E145"/>
    <mergeCell ref="C146:E146"/>
    <mergeCell ref="C159:E159"/>
    <mergeCell ref="C160:E160"/>
    <mergeCell ref="C161:E161"/>
    <mergeCell ref="C164:K164"/>
    <mergeCell ref="C165:K165"/>
    <mergeCell ref="C166:K166"/>
    <mergeCell ref="C153:E153"/>
    <mergeCell ref="C154:E154"/>
    <mergeCell ref="C155:E155"/>
    <mergeCell ref="C156:E156"/>
    <mergeCell ref="C157:E157"/>
    <mergeCell ref="C158:E158"/>
    <mergeCell ref="C173:K173"/>
    <mergeCell ref="C174:K174"/>
    <mergeCell ref="C175:K175"/>
    <mergeCell ref="C176:K176"/>
    <mergeCell ref="C177:K177"/>
    <mergeCell ref="C178:K178"/>
    <mergeCell ref="C167:K167"/>
    <mergeCell ref="C168:K168"/>
    <mergeCell ref="C169:K169"/>
    <mergeCell ref="C170:K170"/>
    <mergeCell ref="C171:K171"/>
    <mergeCell ref="C172:K172"/>
    <mergeCell ref="C188:K188"/>
    <mergeCell ref="C179:K179"/>
    <mergeCell ref="C180:K180"/>
    <mergeCell ref="C181:K181"/>
    <mergeCell ref="C182:K182"/>
    <mergeCell ref="C183:K183"/>
    <mergeCell ref="C184:K184"/>
    <mergeCell ref="C185:K185"/>
    <mergeCell ref="C186:K186"/>
    <mergeCell ref="C187:K187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2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36"/>
  <sheetViews>
    <sheetView topLeftCell="A82" zoomScale="115" zoomScaleNormal="115" workbookViewId="0">
      <selection activeCell="O9" sqref="O9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.5703125" style="1" customWidth="1"/>
    <col min="14" max="14" width="9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5" width="110.7109375" style="2" hidden="1" customWidth="1"/>
    <col min="26" max="30" width="34.140625" style="2" hidden="1" customWidth="1"/>
    <col min="31" max="33" width="84.42578125" style="2" hidden="1" customWidth="1"/>
    <col min="34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5.7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419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6.5" customHeight="1" x14ac:dyDescent="0.2">
      <c r="A8" s="74" t="s">
        <v>420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3.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1" customFormat="1" ht="15" customHeight="1" x14ac:dyDescent="0.2">
      <c r="A11" s="21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1" customFormat="1" x14ac:dyDescent="0.2">
      <c r="A14" s="13" t="s">
        <v>16</v>
      </c>
      <c r="B14" s="9"/>
      <c r="C14" s="15">
        <v>132.82</v>
      </c>
      <c r="D14" s="16" t="s">
        <v>421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ht="8.25" customHeigh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132.82</v>
      </c>
      <c r="D16" s="16" t="s">
        <v>421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422</v>
      </c>
      <c r="N16" s="21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65.89</v>
      </c>
      <c r="N17" s="21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3.02</v>
      </c>
      <c r="N18" s="21" t="s">
        <v>24</v>
      </c>
    </row>
    <row r="19" spans="1:21" s="1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420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423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33" t="s">
        <v>42</v>
      </c>
      <c r="B26" s="35" t="s">
        <v>424</v>
      </c>
      <c r="C26" s="72" t="s">
        <v>425</v>
      </c>
      <c r="D26" s="72"/>
      <c r="E26" s="72"/>
      <c r="F26" s="33" t="s">
        <v>410</v>
      </c>
      <c r="G26" s="33"/>
      <c r="H26" s="33"/>
      <c r="I26" s="33" t="s">
        <v>426</v>
      </c>
      <c r="J26" s="36"/>
      <c r="K26" s="33"/>
      <c r="L26" s="36"/>
      <c r="M26" s="33"/>
      <c r="N26" s="37"/>
    </row>
    <row r="27" spans="1:21" s="1" customFormat="1" ht="9.75" customHeight="1" x14ac:dyDescent="0.2">
      <c r="A27" s="38"/>
      <c r="B27" s="39"/>
      <c r="C27" s="71" t="s">
        <v>427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1" customFormat="1" ht="12.75" customHeight="1" x14ac:dyDescent="0.2">
      <c r="A28" s="29"/>
      <c r="B28" s="40" t="s">
        <v>428</v>
      </c>
      <c r="C28" s="71" t="s">
        <v>429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1" customFormat="1" ht="12.75" customHeight="1" x14ac:dyDescent="0.2">
      <c r="A29" s="18"/>
      <c r="B29" s="40" t="s">
        <v>42</v>
      </c>
      <c r="C29" s="71" t="s">
        <v>48</v>
      </c>
      <c r="D29" s="71"/>
      <c r="E29" s="71"/>
      <c r="F29" s="38"/>
      <c r="G29" s="38"/>
      <c r="H29" s="38"/>
      <c r="I29" s="38"/>
      <c r="J29" s="41">
        <v>998.4</v>
      </c>
      <c r="K29" s="38" t="s">
        <v>430</v>
      </c>
      <c r="L29" s="41">
        <v>513.98</v>
      </c>
      <c r="M29" s="38"/>
      <c r="N29" s="42"/>
    </row>
    <row r="30" spans="1:21" s="1" customFormat="1" ht="12.75" customHeight="1" x14ac:dyDescent="0.2">
      <c r="A30" s="18"/>
      <c r="B30" s="40" t="s">
        <v>49</v>
      </c>
      <c r="C30" s="71" t="s">
        <v>50</v>
      </c>
      <c r="D30" s="71"/>
      <c r="E30" s="71"/>
      <c r="F30" s="38"/>
      <c r="G30" s="38"/>
      <c r="H30" s="38"/>
      <c r="I30" s="38"/>
      <c r="J30" s="41">
        <v>2.35</v>
      </c>
      <c r="K30" s="38" t="s">
        <v>430</v>
      </c>
      <c r="L30" s="41">
        <v>1.21</v>
      </c>
      <c r="M30" s="38"/>
      <c r="N30" s="42"/>
    </row>
    <row r="31" spans="1:21" s="1" customFormat="1" ht="12.75" customHeight="1" x14ac:dyDescent="0.2">
      <c r="A31" s="18"/>
      <c r="B31" s="40" t="s">
        <v>51</v>
      </c>
      <c r="C31" s="71" t="s">
        <v>52</v>
      </c>
      <c r="D31" s="71"/>
      <c r="E31" s="71"/>
      <c r="F31" s="38"/>
      <c r="G31" s="38"/>
      <c r="H31" s="38"/>
      <c r="I31" s="38"/>
      <c r="J31" s="41">
        <v>0.35</v>
      </c>
      <c r="K31" s="38" t="s">
        <v>430</v>
      </c>
      <c r="L31" s="41">
        <v>0.18</v>
      </c>
      <c r="M31" s="38"/>
      <c r="N31" s="42"/>
    </row>
    <row r="32" spans="1:21" s="1" customFormat="1" ht="12.75" customHeight="1" x14ac:dyDescent="0.2">
      <c r="A32" s="18"/>
      <c r="B32" s="40" t="s">
        <v>75</v>
      </c>
      <c r="C32" s="71" t="s">
        <v>104</v>
      </c>
      <c r="D32" s="71"/>
      <c r="E32" s="71"/>
      <c r="F32" s="38"/>
      <c r="G32" s="38"/>
      <c r="H32" s="38"/>
      <c r="I32" s="38"/>
      <c r="J32" s="41">
        <v>56.78</v>
      </c>
      <c r="K32" s="38"/>
      <c r="L32" s="41">
        <v>24.36</v>
      </c>
      <c r="M32" s="38"/>
      <c r="N32" s="42"/>
    </row>
    <row r="33" spans="1:27" s="1" customFormat="1" ht="12.75" customHeight="1" x14ac:dyDescent="0.2">
      <c r="A33" s="38"/>
      <c r="B33" s="43" t="s">
        <v>431</v>
      </c>
      <c r="C33" s="88" t="s">
        <v>432</v>
      </c>
      <c r="D33" s="88"/>
      <c r="E33" s="88"/>
      <c r="F33" s="44" t="s">
        <v>433</v>
      </c>
      <c r="G33" s="44" t="s">
        <v>231</v>
      </c>
      <c r="H33" s="44"/>
      <c r="I33" s="44" t="s">
        <v>231</v>
      </c>
      <c r="J33" s="40"/>
      <c r="K33" s="38"/>
      <c r="L33" s="41"/>
      <c r="M33" s="38"/>
      <c r="N33" s="40"/>
    </row>
    <row r="34" spans="1:27" s="1" customFormat="1" ht="9.75" customHeight="1" x14ac:dyDescent="0.2">
      <c r="A34" s="38"/>
      <c r="B34" s="43" t="s">
        <v>434</v>
      </c>
      <c r="C34" s="88" t="s">
        <v>435</v>
      </c>
      <c r="D34" s="88"/>
      <c r="E34" s="88"/>
      <c r="F34" s="44" t="s">
        <v>290</v>
      </c>
      <c r="G34" s="44" t="s">
        <v>319</v>
      </c>
      <c r="H34" s="44"/>
      <c r="I34" s="44" t="s">
        <v>436</v>
      </c>
      <c r="J34" s="40"/>
      <c r="K34" s="38"/>
      <c r="L34" s="41"/>
      <c r="M34" s="38"/>
      <c r="N34" s="40"/>
    </row>
    <row r="35" spans="1:27" s="1" customFormat="1" ht="36" customHeight="1" x14ac:dyDescent="0.2">
      <c r="A35" s="18"/>
      <c r="B35" s="40"/>
      <c r="C35" s="71" t="s">
        <v>53</v>
      </c>
      <c r="D35" s="71"/>
      <c r="E35" s="71"/>
      <c r="F35" s="38" t="s">
        <v>54</v>
      </c>
      <c r="G35" s="38" t="s">
        <v>437</v>
      </c>
      <c r="H35" s="38" t="s">
        <v>430</v>
      </c>
      <c r="I35" s="38" t="s">
        <v>438</v>
      </c>
      <c r="J35" s="41"/>
      <c r="K35" s="38"/>
      <c r="L35" s="41"/>
      <c r="M35" s="38"/>
      <c r="N35" s="42"/>
    </row>
    <row r="36" spans="1:27" s="1" customFormat="1" ht="36.75" customHeight="1" x14ac:dyDescent="0.2">
      <c r="A36" s="18"/>
      <c r="B36" s="40"/>
      <c r="C36" s="71" t="s">
        <v>57</v>
      </c>
      <c r="D36" s="71"/>
      <c r="E36" s="71"/>
      <c r="F36" s="38" t="s">
        <v>54</v>
      </c>
      <c r="G36" s="38" t="s">
        <v>439</v>
      </c>
      <c r="H36" s="38" t="s">
        <v>430</v>
      </c>
      <c r="I36" s="38" t="s">
        <v>440</v>
      </c>
      <c r="J36" s="41"/>
      <c r="K36" s="38"/>
      <c r="L36" s="41"/>
      <c r="M36" s="38"/>
      <c r="N36" s="42"/>
    </row>
    <row r="37" spans="1:27" s="1" customFormat="1" ht="42.75" customHeight="1" x14ac:dyDescent="0.2">
      <c r="A37" s="18"/>
      <c r="B37" s="40"/>
      <c r="C37" s="71" t="s">
        <v>60</v>
      </c>
      <c r="D37" s="71"/>
      <c r="E37" s="71"/>
      <c r="F37" s="38"/>
      <c r="G37" s="38"/>
      <c r="H37" s="38"/>
      <c r="I37" s="38"/>
      <c r="J37" s="41">
        <v>1057.53</v>
      </c>
      <c r="K37" s="38"/>
      <c r="L37" s="41">
        <v>539.54999999999995</v>
      </c>
      <c r="M37" s="38"/>
      <c r="N37" s="42"/>
    </row>
    <row r="38" spans="1:27" s="1" customFormat="1" x14ac:dyDescent="0.2">
      <c r="A38" s="18"/>
      <c r="B38" s="40"/>
      <c r="C38" s="71" t="s">
        <v>61</v>
      </c>
      <c r="D38" s="71"/>
      <c r="E38" s="71"/>
      <c r="F38" s="38"/>
      <c r="G38" s="38"/>
      <c r="H38" s="38"/>
      <c r="I38" s="38"/>
      <c r="J38" s="41"/>
      <c r="K38" s="38"/>
      <c r="L38" s="41">
        <v>514.16</v>
      </c>
      <c r="M38" s="38"/>
      <c r="N38" s="42"/>
    </row>
    <row r="39" spans="1:27" s="1" customFormat="1" ht="45" x14ac:dyDescent="0.2">
      <c r="A39" s="18"/>
      <c r="B39" s="40" t="s">
        <v>187</v>
      </c>
      <c r="C39" s="71" t="s">
        <v>188</v>
      </c>
      <c r="D39" s="71"/>
      <c r="E39" s="71"/>
      <c r="F39" s="38" t="s">
        <v>64</v>
      </c>
      <c r="G39" s="38" t="s">
        <v>189</v>
      </c>
      <c r="H39" s="38"/>
      <c r="I39" s="38" t="s">
        <v>189</v>
      </c>
      <c r="J39" s="41"/>
      <c r="K39" s="38"/>
      <c r="L39" s="41">
        <v>755.82</v>
      </c>
      <c r="M39" s="38"/>
      <c r="N39" s="42"/>
      <c r="V39" s="4" t="s">
        <v>423</v>
      </c>
    </row>
    <row r="40" spans="1:27" s="1" customFormat="1" ht="22.5" x14ac:dyDescent="0.2">
      <c r="A40" s="18"/>
      <c r="B40" s="40" t="s">
        <v>190</v>
      </c>
      <c r="C40" s="71" t="s">
        <v>191</v>
      </c>
      <c r="D40" s="71"/>
      <c r="E40" s="71"/>
      <c r="F40" s="38" t="s">
        <v>64</v>
      </c>
      <c r="G40" s="38" t="s">
        <v>192</v>
      </c>
      <c r="H40" s="38"/>
      <c r="I40" s="38" t="s">
        <v>192</v>
      </c>
      <c r="J40" s="41"/>
      <c r="K40" s="38"/>
      <c r="L40" s="41">
        <v>488.45</v>
      </c>
      <c r="M40" s="38"/>
      <c r="N40" s="42"/>
      <c r="V40" s="4"/>
      <c r="W40" s="5" t="s">
        <v>425</v>
      </c>
    </row>
    <row r="41" spans="1:27" s="1" customFormat="1" ht="12" x14ac:dyDescent="0.2">
      <c r="A41" s="33"/>
      <c r="B41" s="35"/>
      <c r="C41" s="72" t="s">
        <v>69</v>
      </c>
      <c r="D41" s="72"/>
      <c r="E41" s="72"/>
      <c r="F41" s="33"/>
      <c r="G41" s="33"/>
      <c r="H41" s="33"/>
      <c r="I41" s="33"/>
      <c r="J41" s="36"/>
      <c r="K41" s="33"/>
      <c r="L41" s="36">
        <v>1783.82</v>
      </c>
      <c r="M41" s="38"/>
      <c r="N41" s="37"/>
      <c r="V41" s="4"/>
      <c r="W41" s="5"/>
      <c r="X41" s="2" t="s">
        <v>427</v>
      </c>
    </row>
    <row r="42" spans="1:27" s="1" customFormat="1" ht="22.5" x14ac:dyDescent="0.2">
      <c r="A42" s="33" t="s">
        <v>49</v>
      </c>
      <c r="B42" s="35" t="s">
        <v>441</v>
      </c>
      <c r="C42" s="72" t="s">
        <v>432</v>
      </c>
      <c r="D42" s="72"/>
      <c r="E42" s="72"/>
      <c r="F42" s="33" t="s">
        <v>433</v>
      </c>
      <c r="G42" s="33"/>
      <c r="H42" s="33"/>
      <c r="I42" s="33" t="s">
        <v>442</v>
      </c>
      <c r="J42" s="36">
        <v>135.6</v>
      </c>
      <c r="K42" s="33"/>
      <c r="L42" s="36">
        <v>8725.86</v>
      </c>
      <c r="M42" s="33"/>
      <c r="N42" s="37"/>
      <c r="V42" s="4"/>
      <c r="W42" s="5"/>
      <c r="Y42" s="2" t="s">
        <v>429</v>
      </c>
    </row>
    <row r="43" spans="1:27" s="1" customFormat="1" ht="12" x14ac:dyDescent="0.2">
      <c r="A43" s="33"/>
      <c r="B43" s="35"/>
      <c r="C43" s="23" t="s">
        <v>197</v>
      </c>
      <c r="D43" s="45"/>
      <c r="E43" s="45"/>
      <c r="F43" s="33"/>
      <c r="G43" s="33"/>
      <c r="H43" s="33"/>
      <c r="I43" s="33"/>
      <c r="J43" s="36"/>
      <c r="K43" s="33"/>
      <c r="L43" s="36"/>
      <c r="M43" s="46"/>
      <c r="N43" s="37"/>
      <c r="V43" s="4"/>
      <c r="W43" s="5"/>
      <c r="Z43" s="2" t="s">
        <v>48</v>
      </c>
    </row>
    <row r="44" spans="1:27" s="1" customFormat="1" ht="12" x14ac:dyDescent="0.2">
      <c r="A44" s="38"/>
      <c r="B44" s="39"/>
      <c r="C44" s="71" t="s">
        <v>443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V44" s="4"/>
      <c r="W44" s="5"/>
      <c r="Z44" s="2" t="s">
        <v>50</v>
      </c>
    </row>
    <row r="45" spans="1:27" s="1" customFormat="1" ht="12" x14ac:dyDescent="0.2">
      <c r="A45" s="33" t="s">
        <v>51</v>
      </c>
      <c r="B45" s="35" t="s">
        <v>444</v>
      </c>
      <c r="C45" s="72" t="s">
        <v>445</v>
      </c>
      <c r="D45" s="72"/>
      <c r="E45" s="72"/>
      <c r="F45" s="33" t="s">
        <v>290</v>
      </c>
      <c r="G45" s="33"/>
      <c r="H45" s="33"/>
      <c r="I45" s="33" t="s">
        <v>436</v>
      </c>
      <c r="J45" s="36">
        <v>44.15</v>
      </c>
      <c r="K45" s="33"/>
      <c r="L45" s="36">
        <v>511.39</v>
      </c>
      <c r="M45" s="33"/>
      <c r="N45" s="37"/>
      <c r="V45" s="4"/>
      <c r="W45" s="5"/>
      <c r="Z45" s="2" t="s">
        <v>52</v>
      </c>
    </row>
    <row r="46" spans="1:27" s="1" customFormat="1" ht="12" x14ac:dyDescent="0.2">
      <c r="A46" s="33"/>
      <c r="B46" s="35"/>
      <c r="C46" s="23" t="s">
        <v>446</v>
      </c>
      <c r="D46" s="45"/>
      <c r="E46" s="45"/>
      <c r="F46" s="33"/>
      <c r="G46" s="33"/>
      <c r="H46" s="33"/>
      <c r="I46" s="33"/>
      <c r="J46" s="36"/>
      <c r="K46" s="33"/>
      <c r="L46" s="36"/>
      <c r="M46" s="46"/>
      <c r="N46" s="37"/>
      <c r="V46" s="4"/>
      <c r="W46" s="5"/>
      <c r="Z46" s="2" t="s">
        <v>104</v>
      </c>
    </row>
    <row r="47" spans="1:27" s="1" customFormat="1" ht="12" x14ac:dyDescent="0.2">
      <c r="A47" s="33" t="s">
        <v>75</v>
      </c>
      <c r="B47" s="35" t="s">
        <v>447</v>
      </c>
      <c r="C47" s="72" t="s">
        <v>448</v>
      </c>
      <c r="D47" s="72"/>
      <c r="E47" s="72"/>
      <c r="F47" s="33" t="s">
        <v>133</v>
      </c>
      <c r="G47" s="33"/>
      <c r="H47" s="33"/>
      <c r="I47" s="33" t="s">
        <v>449</v>
      </c>
      <c r="J47" s="36"/>
      <c r="K47" s="33"/>
      <c r="L47" s="36"/>
      <c r="M47" s="33"/>
      <c r="N47" s="37"/>
      <c r="V47" s="4"/>
      <c r="W47" s="5"/>
      <c r="AA47" s="6" t="s">
        <v>432</v>
      </c>
    </row>
    <row r="48" spans="1:27" s="1" customFormat="1" ht="12" x14ac:dyDescent="0.2">
      <c r="A48" s="38"/>
      <c r="B48" s="39"/>
      <c r="C48" s="71" t="s">
        <v>450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V48" s="4"/>
      <c r="W48" s="5"/>
      <c r="AA48" s="6" t="s">
        <v>435</v>
      </c>
    </row>
    <row r="49" spans="1:30" s="1" customFormat="1" ht="12" x14ac:dyDescent="0.2">
      <c r="A49" s="18"/>
      <c r="B49" s="40" t="s">
        <v>49</v>
      </c>
      <c r="C49" s="71" t="s">
        <v>50</v>
      </c>
      <c r="D49" s="71"/>
      <c r="E49" s="71"/>
      <c r="F49" s="38"/>
      <c r="G49" s="38"/>
      <c r="H49" s="38"/>
      <c r="I49" s="38"/>
      <c r="J49" s="41">
        <v>255.18</v>
      </c>
      <c r="K49" s="38"/>
      <c r="L49" s="41">
        <v>354.7</v>
      </c>
      <c r="M49" s="38"/>
      <c r="N49" s="42"/>
      <c r="V49" s="4"/>
      <c r="W49" s="5"/>
      <c r="AA49" s="6"/>
      <c r="AB49" s="2" t="s">
        <v>53</v>
      </c>
    </row>
    <row r="50" spans="1:30" s="1" customFormat="1" ht="12" x14ac:dyDescent="0.2">
      <c r="A50" s="18"/>
      <c r="B50" s="40" t="s">
        <v>51</v>
      </c>
      <c r="C50" s="71" t="s">
        <v>52</v>
      </c>
      <c r="D50" s="71"/>
      <c r="E50" s="71"/>
      <c r="F50" s="38"/>
      <c r="G50" s="38"/>
      <c r="H50" s="38"/>
      <c r="I50" s="38"/>
      <c r="J50" s="41">
        <v>29.05</v>
      </c>
      <c r="K50" s="38"/>
      <c r="L50" s="41">
        <v>40.380000000000003</v>
      </c>
      <c r="M50" s="38"/>
      <c r="N50" s="42"/>
      <c r="V50" s="4"/>
      <c r="W50" s="5"/>
      <c r="AA50" s="6"/>
      <c r="AB50" s="2" t="s">
        <v>57</v>
      </c>
    </row>
    <row r="51" spans="1:30" s="1" customFormat="1" ht="12" x14ac:dyDescent="0.2">
      <c r="A51" s="18"/>
      <c r="B51" s="40" t="s">
        <v>75</v>
      </c>
      <c r="C51" s="71" t="s">
        <v>104</v>
      </c>
      <c r="D51" s="71"/>
      <c r="E51" s="71"/>
      <c r="F51" s="38"/>
      <c r="G51" s="38"/>
      <c r="H51" s="38"/>
      <c r="I51" s="38"/>
      <c r="J51" s="41">
        <v>5.03</v>
      </c>
      <c r="K51" s="38"/>
      <c r="L51" s="41">
        <v>6.99</v>
      </c>
      <c r="M51" s="38"/>
      <c r="N51" s="42"/>
      <c r="V51" s="4"/>
      <c r="W51" s="5"/>
      <c r="AA51" s="6"/>
      <c r="AC51" s="2" t="s">
        <v>60</v>
      </c>
    </row>
    <row r="52" spans="1:30" s="1" customFormat="1" ht="12" x14ac:dyDescent="0.2">
      <c r="A52" s="38"/>
      <c r="B52" s="43" t="s">
        <v>431</v>
      </c>
      <c r="C52" s="88" t="s">
        <v>432</v>
      </c>
      <c r="D52" s="88"/>
      <c r="E52" s="88"/>
      <c r="F52" s="44" t="s">
        <v>433</v>
      </c>
      <c r="G52" s="44" t="s">
        <v>451</v>
      </c>
      <c r="H52" s="44"/>
      <c r="I52" s="44" t="s">
        <v>452</v>
      </c>
      <c r="J52" s="40"/>
      <c r="K52" s="38"/>
      <c r="L52" s="41"/>
      <c r="M52" s="38"/>
      <c r="N52" s="40"/>
      <c r="V52" s="4"/>
      <c r="W52" s="5"/>
      <c r="AA52" s="6"/>
      <c r="AB52" s="2" t="s">
        <v>61</v>
      </c>
    </row>
    <row r="53" spans="1:30" s="1" customFormat="1" ht="12" x14ac:dyDescent="0.2">
      <c r="A53" s="38"/>
      <c r="B53" s="43" t="s">
        <v>434</v>
      </c>
      <c r="C53" s="88" t="s">
        <v>453</v>
      </c>
      <c r="D53" s="88"/>
      <c r="E53" s="88"/>
      <c r="F53" s="44" t="s">
        <v>290</v>
      </c>
      <c r="G53" s="44" t="s">
        <v>454</v>
      </c>
      <c r="H53" s="44"/>
      <c r="I53" s="44" t="s">
        <v>455</v>
      </c>
      <c r="J53" s="40"/>
      <c r="K53" s="38"/>
      <c r="L53" s="41"/>
      <c r="M53" s="38"/>
      <c r="N53" s="40"/>
      <c r="V53" s="4"/>
      <c r="W53" s="5"/>
      <c r="AA53" s="6"/>
      <c r="AB53" s="2" t="s">
        <v>188</v>
      </c>
    </row>
    <row r="54" spans="1:30" s="1" customFormat="1" ht="12" x14ac:dyDescent="0.2">
      <c r="A54" s="18"/>
      <c r="B54" s="40"/>
      <c r="C54" s="71" t="s">
        <v>57</v>
      </c>
      <c r="D54" s="71"/>
      <c r="E54" s="71"/>
      <c r="F54" s="38" t="s">
        <v>54</v>
      </c>
      <c r="G54" s="38" t="s">
        <v>456</v>
      </c>
      <c r="H54" s="38"/>
      <c r="I54" s="38" t="s">
        <v>457</v>
      </c>
      <c r="J54" s="41"/>
      <c r="K54" s="38"/>
      <c r="L54" s="41"/>
      <c r="M54" s="38"/>
      <c r="N54" s="42"/>
      <c r="V54" s="4"/>
      <c r="W54" s="5"/>
      <c r="AA54" s="6"/>
      <c r="AB54" s="2" t="s">
        <v>191</v>
      </c>
    </row>
    <row r="55" spans="1:30" s="1" customFormat="1" ht="12" x14ac:dyDescent="0.2">
      <c r="A55" s="18"/>
      <c r="B55" s="40"/>
      <c r="C55" s="71" t="s">
        <v>60</v>
      </c>
      <c r="D55" s="71"/>
      <c r="E55" s="71"/>
      <c r="F55" s="38"/>
      <c r="G55" s="38"/>
      <c r="H55" s="38"/>
      <c r="I55" s="38"/>
      <c r="J55" s="41">
        <v>260.20999999999998</v>
      </c>
      <c r="K55" s="38"/>
      <c r="L55" s="41">
        <v>361.69</v>
      </c>
      <c r="M55" s="38"/>
      <c r="N55" s="42"/>
      <c r="V55" s="4"/>
      <c r="W55" s="5"/>
      <c r="AA55" s="6"/>
      <c r="AD55" s="5" t="s">
        <v>69</v>
      </c>
    </row>
    <row r="56" spans="1:30" s="1" customFormat="1" ht="12" x14ac:dyDescent="0.2">
      <c r="A56" s="18"/>
      <c r="B56" s="40"/>
      <c r="C56" s="71" t="s">
        <v>61</v>
      </c>
      <c r="D56" s="71"/>
      <c r="E56" s="71"/>
      <c r="F56" s="38"/>
      <c r="G56" s="38"/>
      <c r="H56" s="38"/>
      <c r="I56" s="38"/>
      <c r="J56" s="41"/>
      <c r="K56" s="38"/>
      <c r="L56" s="41">
        <v>40.380000000000003</v>
      </c>
      <c r="M56" s="38"/>
      <c r="N56" s="42"/>
      <c r="V56" s="4"/>
      <c r="W56" s="5" t="s">
        <v>432</v>
      </c>
      <c r="AA56" s="6"/>
      <c r="AD56" s="5"/>
    </row>
    <row r="57" spans="1:30" s="1" customFormat="1" ht="22.5" x14ac:dyDescent="0.2">
      <c r="A57" s="18"/>
      <c r="B57" s="40" t="s">
        <v>413</v>
      </c>
      <c r="C57" s="71" t="s">
        <v>414</v>
      </c>
      <c r="D57" s="71"/>
      <c r="E57" s="71"/>
      <c r="F57" s="38" t="s">
        <v>64</v>
      </c>
      <c r="G57" s="38" t="s">
        <v>415</v>
      </c>
      <c r="H57" s="38"/>
      <c r="I57" s="38" t="s">
        <v>415</v>
      </c>
      <c r="J57" s="41"/>
      <c r="K57" s="38"/>
      <c r="L57" s="41">
        <v>35.94</v>
      </c>
      <c r="M57" s="38"/>
      <c r="N57" s="42"/>
      <c r="V57" s="4"/>
      <c r="W57" s="5"/>
      <c r="AA57" s="6"/>
      <c r="AD57" s="5"/>
    </row>
    <row r="58" spans="1:30" s="1" customFormat="1" ht="22.5" x14ac:dyDescent="0.2">
      <c r="A58" s="18"/>
      <c r="B58" s="40" t="s">
        <v>416</v>
      </c>
      <c r="C58" s="71" t="s">
        <v>417</v>
      </c>
      <c r="D58" s="71"/>
      <c r="E58" s="71"/>
      <c r="F58" s="38" t="s">
        <v>64</v>
      </c>
      <c r="G58" s="38" t="s">
        <v>418</v>
      </c>
      <c r="H58" s="38"/>
      <c r="I58" s="38" t="s">
        <v>418</v>
      </c>
      <c r="J58" s="41"/>
      <c r="K58" s="38"/>
      <c r="L58" s="41">
        <v>16.559999999999999</v>
      </c>
      <c r="M58" s="38"/>
      <c r="N58" s="42"/>
      <c r="V58" s="4"/>
      <c r="W58" s="5"/>
      <c r="X58" s="2" t="s">
        <v>443</v>
      </c>
      <c r="AA58" s="6"/>
      <c r="AD58" s="5"/>
    </row>
    <row r="59" spans="1:30" s="1" customFormat="1" ht="12" x14ac:dyDescent="0.2">
      <c r="A59" s="33"/>
      <c r="B59" s="35"/>
      <c r="C59" s="72" t="s">
        <v>69</v>
      </c>
      <c r="D59" s="72"/>
      <c r="E59" s="72"/>
      <c r="F59" s="33"/>
      <c r="G59" s="33"/>
      <c r="H59" s="33"/>
      <c r="I59" s="33"/>
      <c r="J59" s="36"/>
      <c r="K59" s="33"/>
      <c r="L59" s="36">
        <v>414.19</v>
      </c>
      <c r="M59" s="38"/>
      <c r="N59" s="37"/>
      <c r="V59" s="4"/>
      <c r="W59" s="5" t="s">
        <v>445</v>
      </c>
      <c r="AA59" s="6"/>
      <c r="AD59" s="5"/>
    </row>
    <row r="60" spans="1:30" s="1" customFormat="1" ht="12" x14ac:dyDescent="0.2">
      <c r="A60" s="33" t="s">
        <v>85</v>
      </c>
      <c r="B60" s="35" t="s">
        <v>441</v>
      </c>
      <c r="C60" s="72" t="s">
        <v>432</v>
      </c>
      <c r="D60" s="72"/>
      <c r="E60" s="72"/>
      <c r="F60" s="33" t="s">
        <v>433</v>
      </c>
      <c r="G60" s="33"/>
      <c r="H60" s="33"/>
      <c r="I60" s="33" t="s">
        <v>452</v>
      </c>
      <c r="J60" s="36">
        <v>135.6</v>
      </c>
      <c r="K60" s="33"/>
      <c r="L60" s="36">
        <v>2978.05</v>
      </c>
      <c r="M60" s="33"/>
      <c r="N60" s="37"/>
      <c r="V60" s="4"/>
      <c r="W60" s="5"/>
      <c r="AA60" s="6"/>
      <c r="AD60" s="5"/>
    </row>
    <row r="61" spans="1:30" s="1" customFormat="1" ht="56.25" x14ac:dyDescent="0.2">
      <c r="A61" s="33"/>
      <c r="B61" s="35"/>
      <c r="C61" s="23" t="s">
        <v>446</v>
      </c>
      <c r="D61" s="45"/>
      <c r="E61" s="45"/>
      <c r="F61" s="33"/>
      <c r="G61" s="33"/>
      <c r="H61" s="33"/>
      <c r="I61" s="33"/>
      <c r="J61" s="36"/>
      <c r="K61" s="33"/>
      <c r="L61" s="36"/>
      <c r="M61" s="46"/>
      <c r="N61" s="37"/>
      <c r="V61" s="4"/>
      <c r="W61" s="5" t="s">
        <v>448</v>
      </c>
      <c r="AA61" s="6"/>
      <c r="AD61" s="5"/>
    </row>
    <row r="62" spans="1:30" s="1" customFormat="1" ht="12" x14ac:dyDescent="0.2">
      <c r="A62" s="33" t="s">
        <v>88</v>
      </c>
      <c r="B62" s="35" t="s">
        <v>444</v>
      </c>
      <c r="C62" s="72" t="s">
        <v>445</v>
      </c>
      <c r="D62" s="72"/>
      <c r="E62" s="72"/>
      <c r="F62" s="33" t="s">
        <v>290</v>
      </c>
      <c r="G62" s="33"/>
      <c r="H62" s="33"/>
      <c r="I62" s="33" t="s">
        <v>455</v>
      </c>
      <c r="J62" s="36">
        <v>44.15</v>
      </c>
      <c r="K62" s="33"/>
      <c r="L62" s="36">
        <v>165.69</v>
      </c>
      <c r="M62" s="33"/>
      <c r="N62" s="37"/>
      <c r="V62" s="4"/>
      <c r="W62" s="5"/>
      <c r="X62" s="2" t="s">
        <v>450</v>
      </c>
      <c r="AA62" s="6"/>
      <c r="AD62" s="5"/>
    </row>
    <row r="63" spans="1:30" s="1" customFormat="1" ht="12" x14ac:dyDescent="0.2">
      <c r="A63" s="33"/>
      <c r="B63" s="35"/>
      <c r="C63" s="23" t="s">
        <v>446</v>
      </c>
      <c r="D63" s="45"/>
      <c r="E63" s="45"/>
      <c r="F63" s="33"/>
      <c r="G63" s="33"/>
      <c r="H63" s="33"/>
      <c r="I63" s="33"/>
      <c r="J63" s="36"/>
      <c r="K63" s="33"/>
      <c r="L63" s="36"/>
      <c r="M63" s="46"/>
      <c r="N63" s="37"/>
      <c r="V63" s="4"/>
      <c r="W63" s="5"/>
      <c r="Z63" s="2" t="s">
        <v>50</v>
      </c>
      <c r="AA63" s="6"/>
      <c r="AD63" s="5"/>
    </row>
    <row r="64" spans="1:30" s="1" customFormat="1" ht="12" x14ac:dyDescent="0.2">
      <c r="A64" s="33"/>
      <c r="B64" s="35"/>
      <c r="C64" s="35"/>
      <c r="D64" s="35"/>
      <c r="E64" s="35"/>
      <c r="F64" s="33"/>
      <c r="G64" s="33"/>
      <c r="H64" s="33"/>
      <c r="I64" s="33"/>
      <c r="J64" s="47"/>
      <c r="K64" s="33"/>
      <c r="L64" s="47"/>
      <c r="M64" s="38"/>
      <c r="N64" s="47"/>
      <c r="V64" s="4"/>
      <c r="W64" s="5"/>
      <c r="Z64" s="2" t="s">
        <v>52</v>
      </c>
      <c r="AA64" s="6"/>
      <c r="AD64" s="5"/>
    </row>
    <row r="65" spans="1:31" s="1" customFormat="1" ht="12" x14ac:dyDescent="0.2">
      <c r="A65" s="25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53"/>
      <c r="M65" s="54"/>
      <c r="N65" s="55"/>
      <c r="V65" s="4"/>
      <c r="W65" s="5"/>
      <c r="Z65" s="2" t="s">
        <v>104</v>
      </c>
      <c r="AA65" s="6"/>
      <c r="AD65" s="5"/>
    </row>
    <row r="66" spans="1:31" s="1" customFormat="1" ht="12" x14ac:dyDescent="0.2">
      <c r="A66" s="25"/>
      <c r="B66" s="47"/>
      <c r="C66" s="72" t="s">
        <v>141</v>
      </c>
      <c r="D66" s="72"/>
      <c r="E66" s="72"/>
      <c r="F66" s="72"/>
      <c r="G66" s="72"/>
      <c r="H66" s="72"/>
      <c r="I66" s="72"/>
      <c r="J66" s="72"/>
      <c r="K66" s="72"/>
      <c r="L66" s="48"/>
      <c r="M66" s="56"/>
      <c r="N66" s="50"/>
      <c r="V66" s="4"/>
      <c r="W66" s="5"/>
      <c r="AA66" s="6" t="s">
        <v>432</v>
      </c>
      <c r="AD66" s="5"/>
    </row>
    <row r="67" spans="1:31" s="1" customFormat="1" ht="12" x14ac:dyDescent="0.2">
      <c r="A67" s="25"/>
      <c r="B67" s="40"/>
      <c r="C67" s="71" t="s">
        <v>142</v>
      </c>
      <c r="D67" s="71"/>
      <c r="E67" s="71"/>
      <c r="F67" s="71"/>
      <c r="G67" s="71"/>
      <c r="H67" s="71"/>
      <c r="I67" s="71"/>
      <c r="J67" s="71"/>
      <c r="K67" s="71"/>
      <c r="L67" s="51">
        <v>13282.23</v>
      </c>
      <c r="M67" s="30"/>
      <c r="N67" s="27"/>
      <c r="V67" s="4"/>
      <c r="W67" s="5"/>
      <c r="AA67" s="6" t="s">
        <v>453</v>
      </c>
      <c r="AD67" s="5"/>
    </row>
    <row r="68" spans="1:31" s="1" customFormat="1" ht="12" x14ac:dyDescent="0.2">
      <c r="A68" s="25"/>
      <c r="B68" s="40"/>
      <c r="C68" s="71" t="s">
        <v>143</v>
      </c>
      <c r="D68" s="71"/>
      <c r="E68" s="71"/>
      <c r="F68" s="71"/>
      <c r="G68" s="71"/>
      <c r="H68" s="71"/>
      <c r="I68" s="71"/>
      <c r="J68" s="71"/>
      <c r="K68" s="71"/>
      <c r="L68" s="51"/>
      <c r="M68" s="30"/>
      <c r="N68" s="27"/>
      <c r="V68" s="4"/>
      <c r="W68" s="5"/>
      <c r="AA68" s="6"/>
      <c r="AB68" s="2" t="s">
        <v>57</v>
      </c>
      <c r="AD68" s="5"/>
    </row>
    <row r="69" spans="1:31" s="1" customFormat="1" ht="12" x14ac:dyDescent="0.2">
      <c r="A69" s="25"/>
      <c r="B69" s="40"/>
      <c r="C69" s="71" t="s">
        <v>144</v>
      </c>
      <c r="D69" s="71"/>
      <c r="E69" s="71"/>
      <c r="F69" s="71"/>
      <c r="G69" s="71"/>
      <c r="H69" s="71"/>
      <c r="I69" s="71"/>
      <c r="J69" s="71"/>
      <c r="K69" s="71"/>
      <c r="L69" s="51">
        <v>513.98</v>
      </c>
      <c r="M69" s="30"/>
      <c r="N69" s="27"/>
      <c r="V69" s="4"/>
      <c r="W69" s="5"/>
      <c r="AA69" s="6"/>
      <c r="AC69" s="2" t="s">
        <v>60</v>
      </c>
      <c r="AD69" s="5"/>
    </row>
    <row r="70" spans="1:31" s="1" customFormat="1" ht="12" x14ac:dyDescent="0.2">
      <c r="A70" s="25"/>
      <c r="B70" s="40"/>
      <c r="C70" s="71" t="s">
        <v>145</v>
      </c>
      <c r="D70" s="71"/>
      <c r="E70" s="71"/>
      <c r="F70" s="71"/>
      <c r="G70" s="71"/>
      <c r="H70" s="71"/>
      <c r="I70" s="71"/>
      <c r="J70" s="71"/>
      <c r="K70" s="71"/>
      <c r="L70" s="51">
        <v>355.91</v>
      </c>
      <c r="M70" s="30"/>
      <c r="N70" s="27"/>
      <c r="V70" s="4"/>
      <c r="W70" s="5"/>
      <c r="AA70" s="6"/>
      <c r="AB70" s="2" t="s">
        <v>61</v>
      </c>
      <c r="AD70" s="5"/>
    </row>
    <row r="71" spans="1:31" s="1" customFormat="1" ht="33.75" x14ac:dyDescent="0.2">
      <c r="A71" s="25"/>
      <c r="B71" s="40"/>
      <c r="C71" s="71" t="s">
        <v>146</v>
      </c>
      <c r="D71" s="71"/>
      <c r="E71" s="71"/>
      <c r="F71" s="71"/>
      <c r="G71" s="71"/>
      <c r="H71" s="71"/>
      <c r="I71" s="71"/>
      <c r="J71" s="71"/>
      <c r="K71" s="71"/>
      <c r="L71" s="51">
        <v>40.56</v>
      </c>
      <c r="M71" s="30"/>
      <c r="N71" s="27"/>
      <c r="V71" s="4"/>
      <c r="W71" s="5"/>
      <c r="AA71" s="6"/>
      <c r="AB71" s="2" t="s">
        <v>414</v>
      </c>
      <c r="AD71" s="5"/>
    </row>
    <row r="72" spans="1:31" s="1" customFormat="1" ht="33.75" x14ac:dyDescent="0.2">
      <c r="A72" s="25"/>
      <c r="B72" s="40"/>
      <c r="C72" s="71" t="s">
        <v>147</v>
      </c>
      <c r="D72" s="71"/>
      <c r="E72" s="71"/>
      <c r="F72" s="71"/>
      <c r="G72" s="71"/>
      <c r="H72" s="71"/>
      <c r="I72" s="71"/>
      <c r="J72" s="71"/>
      <c r="K72" s="71"/>
      <c r="L72" s="51">
        <v>12412.34</v>
      </c>
      <c r="M72" s="30"/>
      <c r="N72" s="27"/>
      <c r="V72" s="4"/>
      <c r="W72" s="5"/>
      <c r="AA72" s="6"/>
      <c r="AB72" s="2" t="s">
        <v>417</v>
      </c>
      <c r="AD72" s="5"/>
    </row>
    <row r="73" spans="1:31" s="1" customFormat="1" ht="12" x14ac:dyDescent="0.2">
      <c r="A73" s="25"/>
      <c r="B73" s="40" t="s">
        <v>149</v>
      </c>
      <c r="C73" s="71" t="s">
        <v>148</v>
      </c>
      <c r="D73" s="71"/>
      <c r="E73" s="71"/>
      <c r="F73" s="71"/>
      <c r="G73" s="71"/>
      <c r="H73" s="71"/>
      <c r="I73" s="71"/>
      <c r="J73" s="71"/>
      <c r="K73" s="71"/>
      <c r="L73" s="51">
        <v>14579</v>
      </c>
      <c r="M73" s="30" t="s">
        <v>151</v>
      </c>
      <c r="N73" s="27">
        <v>132815</v>
      </c>
      <c r="V73" s="4"/>
      <c r="W73" s="5"/>
      <c r="AA73" s="6"/>
      <c r="AD73" s="5" t="s">
        <v>69</v>
      </c>
    </row>
    <row r="74" spans="1:31" s="1" customFormat="1" ht="12" x14ac:dyDescent="0.2">
      <c r="A74" s="25"/>
      <c r="B74" s="40"/>
      <c r="C74" s="71" t="s">
        <v>143</v>
      </c>
      <c r="D74" s="71"/>
      <c r="E74" s="71"/>
      <c r="F74" s="71"/>
      <c r="G74" s="71"/>
      <c r="H74" s="71"/>
      <c r="I74" s="71"/>
      <c r="J74" s="71"/>
      <c r="K74" s="71"/>
      <c r="L74" s="51"/>
      <c r="M74" s="30"/>
      <c r="N74" s="27"/>
      <c r="V74" s="4"/>
      <c r="W74" s="5" t="s">
        <v>432</v>
      </c>
      <c r="AA74" s="6"/>
      <c r="AD74" s="5"/>
    </row>
    <row r="75" spans="1:31" s="1" customFormat="1" ht="12" x14ac:dyDescent="0.2">
      <c r="A75" s="25"/>
      <c r="B75" s="40"/>
      <c r="C75" s="71" t="s">
        <v>245</v>
      </c>
      <c r="D75" s="71"/>
      <c r="E75" s="71"/>
      <c r="F75" s="71"/>
      <c r="G75" s="71"/>
      <c r="H75" s="71"/>
      <c r="I75" s="71"/>
      <c r="J75" s="71"/>
      <c r="K75" s="71"/>
      <c r="L75" s="51">
        <v>513.98</v>
      </c>
      <c r="M75" s="30"/>
      <c r="N75" s="27"/>
      <c r="V75" s="4"/>
      <c r="W75" s="5"/>
      <c r="AA75" s="6"/>
      <c r="AD75" s="5"/>
    </row>
    <row r="76" spans="1:31" s="1" customFormat="1" ht="12" x14ac:dyDescent="0.2">
      <c r="A76" s="25"/>
      <c r="B76" s="40"/>
      <c r="C76" s="71" t="s">
        <v>246</v>
      </c>
      <c r="D76" s="71"/>
      <c r="E76" s="71"/>
      <c r="F76" s="71"/>
      <c r="G76" s="71"/>
      <c r="H76" s="71"/>
      <c r="I76" s="71"/>
      <c r="J76" s="71"/>
      <c r="K76" s="71"/>
      <c r="L76" s="51">
        <v>355.91</v>
      </c>
      <c r="M76" s="30"/>
      <c r="N76" s="27"/>
      <c r="V76" s="4"/>
      <c r="W76" s="5" t="s">
        <v>445</v>
      </c>
      <c r="AA76" s="6"/>
      <c r="AD76" s="5"/>
    </row>
    <row r="77" spans="1:31" s="1" customFormat="1" ht="12" x14ac:dyDescent="0.2">
      <c r="A77" s="25"/>
      <c r="B77" s="40"/>
      <c r="C77" s="71" t="s">
        <v>247</v>
      </c>
      <c r="D77" s="71"/>
      <c r="E77" s="71"/>
      <c r="F77" s="71"/>
      <c r="G77" s="71"/>
      <c r="H77" s="71"/>
      <c r="I77" s="71"/>
      <c r="J77" s="71"/>
      <c r="K77" s="71"/>
      <c r="L77" s="51">
        <v>40.56</v>
      </c>
      <c r="M77" s="30"/>
      <c r="N77" s="27"/>
      <c r="V77" s="4"/>
      <c r="W77" s="5"/>
      <c r="AA77" s="6"/>
      <c r="AD77" s="5"/>
    </row>
    <row r="78" spans="1:31" s="1" customFormat="1" ht="1.5" customHeight="1" x14ac:dyDescent="0.2">
      <c r="A78" s="25"/>
      <c r="B78" s="40"/>
      <c r="C78" s="71" t="s">
        <v>248</v>
      </c>
      <c r="D78" s="71"/>
      <c r="E78" s="71"/>
      <c r="F78" s="71"/>
      <c r="G78" s="71"/>
      <c r="H78" s="71"/>
      <c r="I78" s="71"/>
      <c r="J78" s="71"/>
      <c r="K78" s="71"/>
      <c r="L78" s="51">
        <v>12412.34</v>
      </c>
      <c r="M78" s="30"/>
      <c r="N78" s="27"/>
      <c r="V78" s="4"/>
      <c r="W78" s="5"/>
      <c r="AA78" s="6"/>
      <c r="AD78" s="5"/>
    </row>
    <row r="79" spans="1:31" s="1" customFormat="1" ht="2.25" customHeight="1" x14ac:dyDescent="0.2">
      <c r="A79" s="25"/>
      <c r="B79" s="40"/>
      <c r="C79" s="71" t="s">
        <v>249</v>
      </c>
      <c r="D79" s="71"/>
      <c r="E79" s="71"/>
      <c r="F79" s="71"/>
      <c r="G79" s="71"/>
      <c r="H79" s="71"/>
      <c r="I79" s="71"/>
      <c r="J79" s="71"/>
      <c r="K79" s="71"/>
      <c r="L79" s="51">
        <v>791.76</v>
      </c>
      <c r="M79" s="30"/>
      <c r="N79" s="27"/>
    </row>
    <row r="80" spans="1:31" s="1" customFormat="1" x14ac:dyDescent="0.2">
      <c r="A80" s="25"/>
      <c r="B80" s="40"/>
      <c r="C80" s="71" t="s">
        <v>250</v>
      </c>
      <c r="D80" s="71"/>
      <c r="E80" s="71"/>
      <c r="F80" s="71"/>
      <c r="G80" s="71"/>
      <c r="H80" s="71"/>
      <c r="I80" s="71"/>
      <c r="J80" s="71"/>
      <c r="K80" s="71"/>
      <c r="L80" s="51">
        <v>505.01</v>
      </c>
      <c r="M80" s="30"/>
      <c r="N80" s="27"/>
      <c r="AE80" s="5" t="s">
        <v>141</v>
      </c>
    </row>
    <row r="81" spans="1:32" s="1" customFormat="1" x14ac:dyDescent="0.2">
      <c r="A81" s="25"/>
      <c r="B81" s="40"/>
      <c r="C81" s="71" t="s">
        <v>160</v>
      </c>
      <c r="D81" s="71"/>
      <c r="E81" s="71"/>
      <c r="F81" s="71"/>
      <c r="G81" s="71"/>
      <c r="H81" s="71"/>
      <c r="I81" s="71"/>
      <c r="J81" s="71"/>
      <c r="K81" s="71"/>
      <c r="L81" s="51">
        <v>554.54</v>
      </c>
      <c r="M81" s="30"/>
      <c r="N81" s="27"/>
      <c r="AE81" s="5"/>
      <c r="AF81" s="2" t="s">
        <v>142</v>
      </c>
    </row>
    <row r="82" spans="1:32" s="1" customFormat="1" x14ac:dyDescent="0.2">
      <c r="A82" s="25"/>
      <c r="B82" s="40"/>
      <c r="C82" s="71" t="s">
        <v>161</v>
      </c>
      <c r="D82" s="71"/>
      <c r="E82" s="71"/>
      <c r="F82" s="71"/>
      <c r="G82" s="71"/>
      <c r="H82" s="71"/>
      <c r="I82" s="71"/>
      <c r="J82" s="71"/>
      <c r="K82" s="71"/>
      <c r="L82" s="51">
        <v>791.76</v>
      </c>
      <c r="M82" s="30"/>
      <c r="N82" s="27"/>
      <c r="AE82" s="5"/>
      <c r="AF82" s="2" t="s">
        <v>143</v>
      </c>
    </row>
    <row r="83" spans="1:32" s="1" customFormat="1" x14ac:dyDescent="0.2">
      <c r="A83" s="25"/>
      <c r="B83" s="40"/>
      <c r="C83" s="71" t="s">
        <v>162</v>
      </c>
      <c r="D83" s="71"/>
      <c r="E83" s="71"/>
      <c r="F83" s="71"/>
      <c r="G83" s="71"/>
      <c r="H83" s="71"/>
      <c r="I83" s="71"/>
      <c r="J83" s="71"/>
      <c r="K83" s="71"/>
      <c r="L83" s="51">
        <v>505.01</v>
      </c>
      <c r="M83" s="30"/>
      <c r="N83" s="27"/>
      <c r="AE83" s="5"/>
      <c r="AF83" s="2" t="s">
        <v>144</v>
      </c>
    </row>
    <row r="84" spans="1:32" s="1" customFormat="1" x14ac:dyDescent="0.2">
      <c r="A84" s="25"/>
      <c r="B84" s="47"/>
      <c r="C84" s="72" t="s">
        <v>1218</v>
      </c>
      <c r="D84" s="72"/>
      <c r="E84" s="72"/>
      <c r="F84" s="72"/>
      <c r="G84" s="72"/>
      <c r="H84" s="72"/>
      <c r="I84" s="72"/>
      <c r="J84" s="72"/>
      <c r="K84" s="72"/>
      <c r="L84" s="48">
        <v>14579</v>
      </c>
      <c r="M84" s="56"/>
      <c r="N84" s="48">
        <v>132815</v>
      </c>
      <c r="AE84" s="5"/>
      <c r="AF84" s="2" t="s">
        <v>145</v>
      </c>
    </row>
    <row r="85" spans="1:32" s="1" customFormat="1" x14ac:dyDescent="0.2">
      <c r="A85" s="25"/>
      <c r="B85" s="47"/>
      <c r="C85" s="71" t="s">
        <v>1215</v>
      </c>
      <c r="D85" s="71"/>
      <c r="E85" s="71"/>
      <c r="F85" s="71"/>
      <c r="G85" s="71"/>
      <c r="H85" s="71"/>
      <c r="I85" s="71"/>
      <c r="J85" s="71"/>
      <c r="K85" s="71"/>
      <c r="L85" s="25"/>
      <c r="M85" s="25"/>
      <c r="N85" s="54">
        <f>N84*1.01606*1.01974</f>
        <v>137611.88259568601</v>
      </c>
      <c r="AE85" s="5"/>
      <c r="AF85" s="2" t="s">
        <v>146</v>
      </c>
    </row>
    <row r="86" spans="1:32" s="1" customFormat="1" x14ac:dyDescent="0.2">
      <c r="A86" s="25"/>
      <c r="B86" s="25"/>
      <c r="C86" s="77" t="s">
        <v>1216</v>
      </c>
      <c r="D86" s="77"/>
      <c r="E86" s="77"/>
      <c r="F86" s="77"/>
      <c r="G86" s="77"/>
      <c r="H86" s="77"/>
      <c r="I86" s="77"/>
      <c r="J86" s="77"/>
      <c r="K86" s="77"/>
      <c r="L86" s="25"/>
      <c r="M86" s="25"/>
      <c r="N86" s="28">
        <f>N85*20/100</f>
        <v>27522.3765191372</v>
      </c>
      <c r="AE86" s="5"/>
      <c r="AF86" s="2" t="s">
        <v>147</v>
      </c>
    </row>
    <row r="87" spans="1:32" s="1" customFormat="1" x14ac:dyDescent="0.2">
      <c r="A87" s="25"/>
      <c r="B87" s="25"/>
      <c r="C87" s="78" t="s">
        <v>1217</v>
      </c>
      <c r="D87" s="78"/>
      <c r="E87" s="78"/>
      <c r="F87" s="78"/>
      <c r="G87" s="78"/>
      <c r="H87" s="78"/>
      <c r="I87" s="78"/>
      <c r="J87" s="78"/>
      <c r="K87" s="78"/>
      <c r="L87" s="25"/>
      <c r="M87" s="25"/>
      <c r="N87" s="58">
        <f>N85+N86</f>
        <v>165134.25911482322</v>
      </c>
      <c r="AE87" s="5"/>
      <c r="AF87" s="2" t="s">
        <v>148</v>
      </c>
    </row>
    <row r="88" spans="1:32" s="1" customFormat="1" x14ac:dyDescent="0.2">
      <c r="C88" s="91"/>
      <c r="D88" s="91"/>
      <c r="E88" s="91"/>
      <c r="F88" s="91"/>
      <c r="G88" s="91"/>
      <c r="H88" s="91"/>
      <c r="I88" s="91"/>
      <c r="J88" s="91"/>
      <c r="K88" s="91"/>
      <c r="AE88" s="5"/>
      <c r="AF88" s="2" t="s">
        <v>143</v>
      </c>
    </row>
    <row r="89" spans="1:32" s="1" customFormat="1" x14ac:dyDescent="0.2">
      <c r="AE89" s="5"/>
      <c r="AF89" s="2" t="s">
        <v>245</v>
      </c>
    </row>
    <row r="90" spans="1:32" s="1" customFormat="1" x14ac:dyDescent="0.2">
      <c r="AE90" s="5"/>
      <c r="AF90" s="2" t="s">
        <v>246</v>
      </c>
    </row>
    <row r="91" spans="1:32" s="1" customFormat="1" x14ac:dyDescent="0.2">
      <c r="AE91" s="5"/>
      <c r="AF91" s="2" t="s">
        <v>247</v>
      </c>
    </row>
    <row r="92" spans="1:32" s="1" customFormat="1" x14ac:dyDescent="0.2">
      <c r="AE92" s="5"/>
      <c r="AF92" s="2" t="s">
        <v>248</v>
      </c>
    </row>
    <row r="93" spans="1:32" s="1" customFormat="1" x14ac:dyDescent="0.2">
      <c r="AE93" s="5"/>
      <c r="AF93" s="2" t="s">
        <v>249</v>
      </c>
    </row>
    <row r="94" spans="1:32" s="1" customFormat="1" x14ac:dyDescent="0.2">
      <c r="AE94" s="5"/>
      <c r="AF94" s="2" t="s">
        <v>250</v>
      </c>
    </row>
    <row r="95" spans="1:32" s="1" customFormat="1" x14ac:dyDescent="0.2">
      <c r="AE95" s="5"/>
      <c r="AF95" s="2" t="s">
        <v>160</v>
      </c>
    </row>
    <row r="96" spans="1:32" s="1" customFormat="1" x14ac:dyDescent="0.2">
      <c r="AE96" s="5"/>
      <c r="AF96" s="2" t="s">
        <v>161</v>
      </c>
    </row>
    <row r="97" spans="4:33" x14ac:dyDescent="0.2"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5"/>
      <c r="AF97" s="2" t="s">
        <v>162</v>
      </c>
      <c r="AG97" s="1"/>
    </row>
    <row r="98" spans="4:33" x14ac:dyDescent="0.2"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5"/>
      <c r="AF98" s="1"/>
      <c r="AG98" s="5" t="s">
        <v>163</v>
      </c>
    </row>
    <row r="99" spans="4:33" ht="61.5" customHeight="1" x14ac:dyDescent="0.2"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4:33" ht="12" customHeight="1" x14ac:dyDescent="0.25"/>
    <row r="101" spans="4:33" ht="12" customHeight="1" x14ac:dyDescent="0.25"/>
    <row r="103" spans="4:33" ht="11.25" customHeight="1" x14ac:dyDescent="0.25">
      <c r="I103" s="3"/>
    </row>
    <row r="109" spans="4:33" ht="11.25" customHeight="1" x14ac:dyDescent="0.25">
      <c r="D109" s="3"/>
    </row>
    <row r="117" spans="8:33" x14ac:dyDescent="0.2"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22" spans="8:33" ht="11.25" customHeight="1" x14ac:dyDescent="0.25">
      <c r="H122" s="3"/>
    </row>
    <row r="123" spans="8:33" x14ac:dyDescent="0.2"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36" s="1" customFormat="1" x14ac:dyDescent="0.2"/>
  </sheetData>
  <mergeCells count="88">
    <mergeCell ref="A2:N2"/>
    <mergeCell ref="A1:N1"/>
    <mergeCell ref="G17:K17"/>
    <mergeCell ref="G16:K16"/>
    <mergeCell ref="B11:N11"/>
    <mergeCell ref="A13:C13"/>
    <mergeCell ref="D13:N13"/>
    <mergeCell ref="A12:N12"/>
    <mergeCell ref="D3:N3"/>
    <mergeCell ref="A5:N5"/>
    <mergeCell ref="A6:N6"/>
    <mergeCell ref="D4:N4"/>
    <mergeCell ref="A4:C4"/>
    <mergeCell ref="A3:C3"/>
    <mergeCell ref="C87:K87"/>
    <mergeCell ref="C88:K88"/>
    <mergeCell ref="C24:E24"/>
    <mergeCell ref="C36:E36"/>
    <mergeCell ref="C37:E37"/>
    <mergeCell ref="C38:E38"/>
    <mergeCell ref="C39:E39"/>
    <mergeCell ref="C40:E40"/>
    <mergeCell ref="C41:E41"/>
    <mergeCell ref="C42:E42"/>
    <mergeCell ref="C44:N44"/>
    <mergeCell ref="C45:E45"/>
    <mergeCell ref="C47:E47"/>
    <mergeCell ref="C48:N48"/>
    <mergeCell ref="A25:N25"/>
    <mergeCell ref="C51:E51"/>
    <mergeCell ref="C85:K85"/>
    <mergeCell ref="C86:K86"/>
    <mergeCell ref="C34:E34"/>
    <mergeCell ref="C35:E35"/>
    <mergeCell ref="C26:E26"/>
    <mergeCell ref="C27:N27"/>
    <mergeCell ref="C28:N28"/>
    <mergeCell ref="C29:E29"/>
    <mergeCell ref="C30:E30"/>
    <mergeCell ref="C31:E31"/>
    <mergeCell ref="C32:E32"/>
    <mergeCell ref="C33:E33"/>
    <mergeCell ref="C49:E49"/>
    <mergeCell ref="C50:E50"/>
    <mergeCell ref="C52:E52"/>
    <mergeCell ref="C53:E53"/>
    <mergeCell ref="L19:M19"/>
    <mergeCell ref="A7:N7"/>
    <mergeCell ref="C21:E23"/>
    <mergeCell ref="N21:N23"/>
    <mergeCell ref="J21:L22"/>
    <mergeCell ref="F21:F23"/>
    <mergeCell ref="A9:N9"/>
    <mergeCell ref="A21:A23"/>
    <mergeCell ref="M21:M23"/>
    <mergeCell ref="G21:I22"/>
    <mergeCell ref="B21:B23"/>
    <mergeCell ref="A10:N10"/>
    <mergeCell ref="G19:K19"/>
    <mergeCell ref="G18:K18"/>
    <mergeCell ref="A8:N8"/>
    <mergeCell ref="C54:E54"/>
    <mergeCell ref="C55:E55"/>
    <mergeCell ref="C56:E56"/>
    <mergeCell ref="C57:E57"/>
    <mergeCell ref="C58:E58"/>
    <mergeCell ref="C59:E59"/>
    <mergeCell ref="C60:E60"/>
    <mergeCell ref="C62:E62"/>
    <mergeCell ref="C66:K66"/>
    <mergeCell ref="C67:K67"/>
    <mergeCell ref="C68:K68"/>
    <mergeCell ref="C69:K69"/>
    <mergeCell ref="C70:K70"/>
    <mergeCell ref="C71:K71"/>
    <mergeCell ref="C72:K72"/>
    <mergeCell ref="C73:K73"/>
    <mergeCell ref="C74:K74"/>
    <mergeCell ref="C75:K75"/>
    <mergeCell ref="C76:K76"/>
    <mergeCell ref="C77:K77"/>
    <mergeCell ref="C78:K78"/>
    <mergeCell ref="C84:K84"/>
    <mergeCell ref="C79:K79"/>
    <mergeCell ref="C80:K80"/>
    <mergeCell ref="C81:K81"/>
    <mergeCell ref="C82:K82"/>
    <mergeCell ref="C83:K83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14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03"/>
  <sheetViews>
    <sheetView topLeftCell="A239" zoomScale="115" zoomScaleNormal="115" workbookViewId="0">
      <selection activeCell="O6" sqref="O6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9" style="1" customWidth="1"/>
    <col min="11" max="11" width="8.5703125" style="1" customWidth="1"/>
    <col min="12" max="12" width="10" style="1" customWidth="1"/>
    <col min="13" max="13" width="6.5703125" style="1" customWidth="1"/>
    <col min="14" max="14" width="10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3" width="139" style="2" hidden="1" customWidth="1"/>
    <col min="24" max="24" width="34.140625" style="2" hidden="1" customWidth="1"/>
    <col min="25" max="26" width="110.7109375" style="2" hidden="1" customWidth="1"/>
    <col min="27" max="31" width="34.140625" style="2" hidden="1" customWidth="1"/>
    <col min="32" max="37" width="84.42578125" style="2" hidden="1" customWidth="1"/>
    <col min="38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5.7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458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x14ac:dyDescent="0.2">
      <c r="A8" s="74" t="s">
        <v>1225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2.7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1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10.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1" customFormat="1" x14ac:dyDescent="0.2">
      <c r="A14" s="13" t="s">
        <v>16</v>
      </c>
      <c r="B14" s="9"/>
      <c r="C14" s="15">
        <v>22342.81</v>
      </c>
      <c r="D14" s="16" t="s">
        <v>460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22342.81</v>
      </c>
      <c r="D16" s="16" t="s">
        <v>460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461</v>
      </c>
      <c r="N16" s="21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2424.17</v>
      </c>
      <c r="N17" s="21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694.98</v>
      </c>
      <c r="N18" s="21" t="s">
        <v>24</v>
      </c>
    </row>
    <row r="19" spans="1:21" s="1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459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462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89" t="s">
        <v>463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21" s="1" customFormat="1" ht="9.75" customHeight="1" x14ac:dyDescent="0.2">
      <c r="A27" s="33" t="s">
        <v>42</v>
      </c>
      <c r="B27" s="35" t="s">
        <v>464</v>
      </c>
      <c r="C27" s="72" t="s">
        <v>465</v>
      </c>
      <c r="D27" s="72"/>
      <c r="E27" s="72"/>
      <c r="F27" s="33" t="s">
        <v>410</v>
      </c>
      <c r="G27" s="33"/>
      <c r="H27" s="33"/>
      <c r="I27" s="33" t="s">
        <v>466</v>
      </c>
      <c r="J27" s="36"/>
      <c r="K27" s="33"/>
      <c r="L27" s="36"/>
      <c r="M27" s="33"/>
      <c r="N27" s="37"/>
    </row>
    <row r="28" spans="1:21" s="1" customFormat="1" ht="12.75" customHeight="1" x14ac:dyDescent="0.2">
      <c r="A28" s="38"/>
      <c r="B28" s="39"/>
      <c r="C28" s="71" t="s">
        <v>467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1" customFormat="1" ht="12.75" customHeight="1" x14ac:dyDescent="0.2">
      <c r="A29" s="29"/>
      <c r="B29" s="40" t="s">
        <v>428</v>
      </c>
      <c r="C29" s="71" t="s">
        <v>429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21" s="1" customFormat="1" ht="12.75" customHeight="1" x14ac:dyDescent="0.2">
      <c r="A30" s="18"/>
      <c r="B30" s="40" t="s">
        <v>42</v>
      </c>
      <c r="C30" s="71" t="s">
        <v>48</v>
      </c>
      <c r="D30" s="71"/>
      <c r="E30" s="71"/>
      <c r="F30" s="38"/>
      <c r="G30" s="38"/>
      <c r="H30" s="38"/>
      <c r="I30" s="38"/>
      <c r="J30" s="41">
        <v>126.67</v>
      </c>
      <c r="K30" s="38" t="s">
        <v>430</v>
      </c>
      <c r="L30" s="41">
        <v>1110.8499999999999</v>
      </c>
      <c r="M30" s="38"/>
      <c r="N30" s="42"/>
    </row>
    <row r="31" spans="1:21" s="1" customFormat="1" ht="12.75" customHeight="1" x14ac:dyDescent="0.2">
      <c r="A31" s="18"/>
      <c r="B31" s="40" t="s">
        <v>49</v>
      </c>
      <c r="C31" s="71" t="s">
        <v>50</v>
      </c>
      <c r="D31" s="71"/>
      <c r="E31" s="71"/>
      <c r="F31" s="38"/>
      <c r="G31" s="38"/>
      <c r="H31" s="38"/>
      <c r="I31" s="38"/>
      <c r="J31" s="41">
        <v>4142.01</v>
      </c>
      <c r="K31" s="38" t="s">
        <v>430</v>
      </c>
      <c r="L31" s="41">
        <v>36323.769999999997</v>
      </c>
      <c r="M31" s="38"/>
      <c r="N31" s="42"/>
    </row>
    <row r="32" spans="1:21" s="1" customFormat="1" ht="12.75" customHeight="1" x14ac:dyDescent="0.2">
      <c r="A32" s="18"/>
      <c r="B32" s="40" t="s">
        <v>51</v>
      </c>
      <c r="C32" s="71" t="s">
        <v>52</v>
      </c>
      <c r="D32" s="71"/>
      <c r="E32" s="71"/>
      <c r="F32" s="38"/>
      <c r="G32" s="38"/>
      <c r="H32" s="38"/>
      <c r="I32" s="38"/>
      <c r="J32" s="41">
        <v>233.38</v>
      </c>
      <c r="K32" s="38" t="s">
        <v>430</v>
      </c>
      <c r="L32" s="41">
        <v>2046.65</v>
      </c>
      <c r="M32" s="38"/>
      <c r="N32" s="42"/>
    </row>
    <row r="33" spans="1:28" s="1" customFormat="1" ht="12.75" customHeight="1" x14ac:dyDescent="0.2">
      <c r="A33" s="18"/>
      <c r="B33" s="40" t="s">
        <v>75</v>
      </c>
      <c r="C33" s="71" t="s">
        <v>104</v>
      </c>
      <c r="D33" s="71"/>
      <c r="E33" s="71"/>
      <c r="F33" s="38"/>
      <c r="G33" s="38"/>
      <c r="H33" s="38"/>
      <c r="I33" s="38"/>
      <c r="J33" s="41">
        <v>48.8</v>
      </c>
      <c r="K33" s="38"/>
      <c r="L33" s="41">
        <v>356.63</v>
      </c>
      <c r="M33" s="38"/>
      <c r="N33" s="42"/>
    </row>
    <row r="34" spans="1:28" s="1" customFormat="1" ht="9.75" customHeight="1" x14ac:dyDescent="0.2">
      <c r="A34" s="38"/>
      <c r="B34" s="43" t="s">
        <v>468</v>
      </c>
      <c r="C34" s="88" t="s">
        <v>469</v>
      </c>
      <c r="D34" s="88"/>
      <c r="E34" s="88"/>
      <c r="F34" s="44" t="s">
        <v>433</v>
      </c>
      <c r="G34" s="44" t="s">
        <v>231</v>
      </c>
      <c r="H34" s="44"/>
      <c r="I34" s="44" t="s">
        <v>231</v>
      </c>
      <c r="J34" s="40"/>
      <c r="K34" s="38"/>
      <c r="L34" s="41"/>
      <c r="M34" s="38"/>
      <c r="N34" s="40"/>
    </row>
    <row r="35" spans="1:28" s="1" customFormat="1" ht="36" customHeight="1" x14ac:dyDescent="0.2">
      <c r="A35" s="18"/>
      <c r="B35" s="40"/>
      <c r="C35" s="71" t="s">
        <v>53</v>
      </c>
      <c r="D35" s="71"/>
      <c r="E35" s="71"/>
      <c r="F35" s="38" t="s">
        <v>54</v>
      </c>
      <c r="G35" s="38" t="s">
        <v>470</v>
      </c>
      <c r="H35" s="38" t="s">
        <v>430</v>
      </c>
      <c r="I35" s="38" t="s">
        <v>471</v>
      </c>
      <c r="J35" s="41"/>
      <c r="K35" s="38"/>
      <c r="L35" s="41"/>
      <c r="M35" s="38"/>
      <c r="N35" s="42"/>
    </row>
    <row r="36" spans="1:28" s="1" customFormat="1" ht="36.75" customHeight="1" x14ac:dyDescent="0.2">
      <c r="A36" s="18"/>
      <c r="B36" s="40"/>
      <c r="C36" s="71" t="s">
        <v>57</v>
      </c>
      <c r="D36" s="71"/>
      <c r="E36" s="71"/>
      <c r="F36" s="38" t="s">
        <v>54</v>
      </c>
      <c r="G36" s="38" t="s">
        <v>472</v>
      </c>
      <c r="H36" s="38" t="s">
        <v>430</v>
      </c>
      <c r="I36" s="38" t="s">
        <v>473</v>
      </c>
      <c r="J36" s="41"/>
      <c r="K36" s="38"/>
      <c r="L36" s="41"/>
      <c r="M36" s="38"/>
      <c r="N36" s="42"/>
    </row>
    <row r="37" spans="1:28" s="1" customFormat="1" ht="42.75" customHeight="1" x14ac:dyDescent="0.2">
      <c r="A37" s="18"/>
      <c r="B37" s="40"/>
      <c r="C37" s="71" t="s">
        <v>60</v>
      </c>
      <c r="D37" s="71"/>
      <c r="E37" s="71"/>
      <c r="F37" s="38"/>
      <c r="G37" s="38"/>
      <c r="H37" s="38"/>
      <c r="I37" s="38"/>
      <c r="J37" s="41">
        <v>4317.4799999999996</v>
      </c>
      <c r="K37" s="38"/>
      <c r="L37" s="41">
        <v>37791.25</v>
      </c>
      <c r="M37" s="38"/>
      <c r="N37" s="42"/>
    </row>
    <row r="38" spans="1:28" s="1" customFormat="1" x14ac:dyDescent="0.2">
      <c r="A38" s="18"/>
      <c r="B38" s="40"/>
      <c r="C38" s="71" t="s">
        <v>61</v>
      </c>
      <c r="D38" s="71"/>
      <c r="E38" s="71"/>
      <c r="F38" s="38"/>
      <c r="G38" s="38"/>
      <c r="H38" s="38"/>
      <c r="I38" s="38"/>
      <c r="J38" s="41"/>
      <c r="K38" s="38"/>
      <c r="L38" s="41">
        <v>3157.5</v>
      </c>
      <c r="M38" s="38"/>
      <c r="N38" s="42"/>
    </row>
    <row r="39" spans="1:28" s="1" customFormat="1" ht="45" x14ac:dyDescent="0.2">
      <c r="A39" s="18"/>
      <c r="B39" s="40" t="s">
        <v>187</v>
      </c>
      <c r="C39" s="71" t="s">
        <v>188</v>
      </c>
      <c r="D39" s="71"/>
      <c r="E39" s="71"/>
      <c r="F39" s="38" t="s">
        <v>64</v>
      </c>
      <c r="G39" s="38" t="s">
        <v>189</v>
      </c>
      <c r="H39" s="38"/>
      <c r="I39" s="38" t="s">
        <v>189</v>
      </c>
      <c r="J39" s="41"/>
      <c r="K39" s="38"/>
      <c r="L39" s="41">
        <v>4641.53</v>
      </c>
      <c r="M39" s="38"/>
      <c r="N39" s="42"/>
      <c r="V39" s="4" t="s">
        <v>462</v>
      </c>
    </row>
    <row r="40" spans="1:28" s="1" customFormat="1" ht="22.5" x14ac:dyDescent="0.2">
      <c r="A40" s="18"/>
      <c r="B40" s="40" t="s">
        <v>190</v>
      </c>
      <c r="C40" s="71" t="s">
        <v>191</v>
      </c>
      <c r="D40" s="71"/>
      <c r="E40" s="71"/>
      <c r="F40" s="38" t="s">
        <v>64</v>
      </c>
      <c r="G40" s="38" t="s">
        <v>192</v>
      </c>
      <c r="H40" s="38"/>
      <c r="I40" s="38" t="s">
        <v>192</v>
      </c>
      <c r="J40" s="41"/>
      <c r="K40" s="38"/>
      <c r="L40" s="41">
        <v>2999.63</v>
      </c>
      <c r="M40" s="38"/>
      <c r="N40" s="42"/>
      <c r="V40" s="4"/>
      <c r="W40" s="5" t="s">
        <v>463</v>
      </c>
    </row>
    <row r="41" spans="1:28" s="1" customFormat="1" ht="56.25" x14ac:dyDescent="0.2">
      <c r="A41" s="33"/>
      <c r="B41" s="35"/>
      <c r="C41" s="72" t="s">
        <v>69</v>
      </c>
      <c r="D41" s="72"/>
      <c r="E41" s="72"/>
      <c r="F41" s="33"/>
      <c r="G41" s="33"/>
      <c r="H41" s="33"/>
      <c r="I41" s="33"/>
      <c r="J41" s="36"/>
      <c r="K41" s="33"/>
      <c r="L41" s="36">
        <v>45432.41</v>
      </c>
      <c r="M41" s="38"/>
      <c r="N41" s="37"/>
      <c r="V41" s="4"/>
      <c r="W41" s="5"/>
      <c r="X41" s="5" t="s">
        <v>465</v>
      </c>
    </row>
    <row r="42" spans="1:28" s="1" customFormat="1" ht="12" x14ac:dyDescent="0.2">
      <c r="A42" s="33" t="s">
        <v>49</v>
      </c>
      <c r="B42" s="35" t="s">
        <v>474</v>
      </c>
      <c r="C42" s="72" t="s">
        <v>475</v>
      </c>
      <c r="D42" s="72"/>
      <c r="E42" s="72"/>
      <c r="F42" s="33" t="s">
        <v>410</v>
      </c>
      <c r="G42" s="33"/>
      <c r="H42" s="33"/>
      <c r="I42" s="33" t="s">
        <v>466</v>
      </c>
      <c r="J42" s="36"/>
      <c r="K42" s="33"/>
      <c r="L42" s="36"/>
      <c r="M42" s="33"/>
      <c r="N42" s="37"/>
      <c r="V42" s="4"/>
      <c r="W42" s="5"/>
      <c r="X42" s="5"/>
      <c r="Y42" s="2" t="s">
        <v>467</v>
      </c>
    </row>
    <row r="43" spans="1:28" s="1" customFormat="1" ht="22.5" x14ac:dyDescent="0.2">
      <c r="A43" s="29"/>
      <c r="B43" s="40" t="s">
        <v>428</v>
      </c>
      <c r="C43" s="71" t="s">
        <v>429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V43" s="4"/>
      <c r="W43" s="5"/>
      <c r="X43" s="5"/>
      <c r="Z43" s="2" t="s">
        <v>429</v>
      </c>
    </row>
    <row r="44" spans="1:28" s="1" customFormat="1" ht="12" x14ac:dyDescent="0.2">
      <c r="A44" s="18"/>
      <c r="B44" s="40" t="s">
        <v>42</v>
      </c>
      <c r="C44" s="71" t="s">
        <v>48</v>
      </c>
      <c r="D44" s="71"/>
      <c r="E44" s="71"/>
      <c r="F44" s="38"/>
      <c r="G44" s="38"/>
      <c r="H44" s="38"/>
      <c r="I44" s="38"/>
      <c r="J44" s="41">
        <v>246.01</v>
      </c>
      <c r="K44" s="38" t="s">
        <v>430</v>
      </c>
      <c r="L44" s="41">
        <v>2157.41</v>
      </c>
      <c r="M44" s="38"/>
      <c r="N44" s="42"/>
      <c r="V44" s="4"/>
      <c r="W44" s="5"/>
      <c r="X44" s="5"/>
      <c r="AA44" s="2" t="s">
        <v>48</v>
      </c>
    </row>
    <row r="45" spans="1:28" s="1" customFormat="1" ht="12" x14ac:dyDescent="0.2">
      <c r="A45" s="18"/>
      <c r="B45" s="40" t="s">
        <v>49</v>
      </c>
      <c r="C45" s="71" t="s">
        <v>50</v>
      </c>
      <c r="D45" s="71"/>
      <c r="E45" s="71"/>
      <c r="F45" s="38"/>
      <c r="G45" s="38"/>
      <c r="H45" s="38"/>
      <c r="I45" s="38"/>
      <c r="J45" s="41">
        <v>3803.39</v>
      </c>
      <c r="K45" s="38" t="s">
        <v>430</v>
      </c>
      <c r="L45" s="41">
        <v>33354.21</v>
      </c>
      <c r="M45" s="38"/>
      <c r="N45" s="42"/>
      <c r="V45" s="4"/>
      <c r="W45" s="5"/>
      <c r="X45" s="5"/>
      <c r="AA45" s="2" t="s">
        <v>50</v>
      </c>
    </row>
    <row r="46" spans="1:28" s="1" customFormat="1" ht="12" x14ac:dyDescent="0.2">
      <c r="A46" s="18"/>
      <c r="B46" s="40" t="s">
        <v>51</v>
      </c>
      <c r="C46" s="71" t="s">
        <v>52</v>
      </c>
      <c r="D46" s="71"/>
      <c r="E46" s="71"/>
      <c r="F46" s="38"/>
      <c r="G46" s="38"/>
      <c r="H46" s="38"/>
      <c r="I46" s="38"/>
      <c r="J46" s="41">
        <v>217.18</v>
      </c>
      <c r="K46" s="38" t="s">
        <v>430</v>
      </c>
      <c r="L46" s="41">
        <v>1904.58</v>
      </c>
      <c r="M46" s="38"/>
      <c r="N46" s="42"/>
      <c r="V46" s="4"/>
      <c r="W46" s="5"/>
      <c r="X46" s="5"/>
      <c r="AA46" s="2" t="s">
        <v>52</v>
      </c>
    </row>
    <row r="47" spans="1:28" s="1" customFormat="1" ht="12" x14ac:dyDescent="0.2">
      <c r="A47" s="18"/>
      <c r="B47" s="40" t="s">
        <v>75</v>
      </c>
      <c r="C47" s="71" t="s">
        <v>104</v>
      </c>
      <c r="D47" s="71"/>
      <c r="E47" s="71"/>
      <c r="F47" s="38"/>
      <c r="G47" s="38"/>
      <c r="H47" s="38"/>
      <c r="I47" s="38"/>
      <c r="J47" s="41">
        <v>61</v>
      </c>
      <c r="K47" s="38"/>
      <c r="L47" s="41">
        <v>445.79</v>
      </c>
      <c r="M47" s="38"/>
      <c r="N47" s="42"/>
      <c r="V47" s="4"/>
      <c r="W47" s="5"/>
      <c r="X47" s="5"/>
      <c r="AA47" s="2" t="s">
        <v>104</v>
      </c>
    </row>
    <row r="48" spans="1:28" s="1" customFormat="1" ht="22.5" x14ac:dyDescent="0.2">
      <c r="A48" s="38"/>
      <c r="B48" s="43" t="s">
        <v>468</v>
      </c>
      <c r="C48" s="88" t="s">
        <v>469</v>
      </c>
      <c r="D48" s="88"/>
      <c r="E48" s="88"/>
      <c r="F48" s="44" t="s">
        <v>433</v>
      </c>
      <c r="G48" s="44" t="s">
        <v>231</v>
      </c>
      <c r="H48" s="44"/>
      <c r="I48" s="44" t="s">
        <v>231</v>
      </c>
      <c r="J48" s="40"/>
      <c r="K48" s="38"/>
      <c r="L48" s="41"/>
      <c r="M48" s="38"/>
      <c r="N48" s="40"/>
      <c r="V48" s="4"/>
      <c r="W48" s="5"/>
      <c r="X48" s="5"/>
      <c r="AB48" s="6" t="s">
        <v>469</v>
      </c>
    </row>
    <row r="49" spans="1:31" s="1" customFormat="1" ht="22.5" x14ac:dyDescent="0.2">
      <c r="A49" s="18"/>
      <c r="B49" s="40"/>
      <c r="C49" s="71" t="s">
        <v>53</v>
      </c>
      <c r="D49" s="71"/>
      <c r="E49" s="71"/>
      <c r="F49" s="38" t="s">
        <v>54</v>
      </c>
      <c r="G49" s="38" t="s">
        <v>476</v>
      </c>
      <c r="H49" s="38" t="s">
        <v>430</v>
      </c>
      <c r="I49" s="38" t="s">
        <v>477</v>
      </c>
      <c r="J49" s="41"/>
      <c r="K49" s="38"/>
      <c r="L49" s="41"/>
      <c r="M49" s="38"/>
      <c r="N49" s="42"/>
      <c r="V49" s="4"/>
      <c r="W49" s="5"/>
      <c r="X49" s="5"/>
      <c r="AB49" s="6"/>
      <c r="AC49" s="2" t="s">
        <v>53</v>
      </c>
    </row>
    <row r="50" spans="1:31" s="1" customFormat="1" ht="22.5" x14ac:dyDescent="0.2">
      <c r="A50" s="18"/>
      <c r="B50" s="40"/>
      <c r="C50" s="71" t="s">
        <v>57</v>
      </c>
      <c r="D50" s="71"/>
      <c r="E50" s="71"/>
      <c r="F50" s="38" t="s">
        <v>54</v>
      </c>
      <c r="G50" s="38" t="s">
        <v>478</v>
      </c>
      <c r="H50" s="38" t="s">
        <v>430</v>
      </c>
      <c r="I50" s="38" t="s">
        <v>479</v>
      </c>
      <c r="J50" s="41"/>
      <c r="K50" s="38"/>
      <c r="L50" s="41"/>
      <c r="M50" s="38"/>
      <c r="N50" s="42"/>
      <c r="V50" s="4"/>
      <c r="W50" s="5"/>
      <c r="X50" s="5"/>
      <c r="AB50" s="6"/>
      <c r="AC50" s="2" t="s">
        <v>57</v>
      </c>
    </row>
    <row r="51" spans="1:31" s="1" customFormat="1" ht="12" x14ac:dyDescent="0.2">
      <c r="A51" s="18"/>
      <c r="B51" s="40"/>
      <c r="C51" s="71" t="s">
        <v>60</v>
      </c>
      <c r="D51" s="71"/>
      <c r="E51" s="71"/>
      <c r="F51" s="38"/>
      <c r="G51" s="38"/>
      <c r="H51" s="38"/>
      <c r="I51" s="38"/>
      <c r="J51" s="41">
        <v>4110.3999999999996</v>
      </c>
      <c r="K51" s="38"/>
      <c r="L51" s="41">
        <v>35957.410000000003</v>
      </c>
      <c r="M51" s="38"/>
      <c r="N51" s="42"/>
      <c r="V51" s="4"/>
      <c r="W51" s="5"/>
      <c r="X51" s="5"/>
      <c r="AB51" s="6"/>
      <c r="AD51" s="2" t="s">
        <v>60</v>
      </c>
    </row>
    <row r="52" spans="1:31" s="1" customFormat="1" ht="12" x14ac:dyDescent="0.2">
      <c r="A52" s="18"/>
      <c r="B52" s="40"/>
      <c r="C52" s="71" t="s">
        <v>61</v>
      </c>
      <c r="D52" s="71"/>
      <c r="E52" s="71"/>
      <c r="F52" s="38"/>
      <c r="G52" s="38"/>
      <c r="H52" s="38"/>
      <c r="I52" s="38"/>
      <c r="J52" s="41"/>
      <c r="K52" s="38"/>
      <c r="L52" s="41">
        <v>4061.99</v>
      </c>
      <c r="M52" s="38"/>
      <c r="N52" s="42"/>
      <c r="V52" s="4"/>
      <c r="W52" s="5"/>
      <c r="X52" s="5"/>
      <c r="AB52" s="6"/>
      <c r="AC52" s="2" t="s">
        <v>61</v>
      </c>
    </row>
    <row r="53" spans="1:31" s="1" customFormat="1" ht="45" x14ac:dyDescent="0.2">
      <c r="A53" s="18"/>
      <c r="B53" s="40" t="s">
        <v>187</v>
      </c>
      <c r="C53" s="71" t="s">
        <v>188</v>
      </c>
      <c r="D53" s="71"/>
      <c r="E53" s="71"/>
      <c r="F53" s="38" t="s">
        <v>64</v>
      </c>
      <c r="G53" s="38" t="s">
        <v>189</v>
      </c>
      <c r="H53" s="38"/>
      <c r="I53" s="38" t="s">
        <v>189</v>
      </c>
      <c r="J53" s="41"/>
      <c r="K53" s="38"/>
      <c r="L53" s="41">
        <v>5971.13</v>
      </c>
      <c r="M53" s="38"/>
      <c r="N53" s="42"/>
      <c r="V53" s="4"/>
      <c r="W53" s="5"/>
      <c r="X53" s="5"/>
      <c r="AB53" s="6"/>
      <c r="AC53" s="2" t="s">
        <v>188</v>
      </c>
    </row>
    <row r="54" spans="1:31" s="1" customFormat="1" ht="22.5" x14ac:dyDescent="0.2">
      <c r="A54" s="18"/>
      <c r="B54" s="40" t="s">
        <v>190</v>
      </c>
      <c r="C54" s="71" t="s">
        <v>191</v>
      </c>
      <c r="D54" s="71"/>
      <c r="E54" s="71"/>
      <c r="F54" s="38" t="s">
        <v>64</v>
      </c>
      <c r="G54" s="38" t="s">
        <v>192</v>
      </c>
      <c r="H54" s="38"/>
      <c r="I54" s="38" t="s">
        <v>192</v>
      </c>
      <c r="J54" s="41"/>
      <c r="K54" s="38"/>
      <c r="L54" s="41">
        <v>3858.89</v>
      </c>
      <c r="M54" s="38"/>
      <c r="N54" s="42"/>
      <c r="V54" s="4"/>
      <c r="W54" s="5"/>
      <c r="X54" s="5"/>
      <c r="AB54" s="6"/>
      <c r="AC54" s="2" t="s">
        <v>191</v>
      </c>
    </row>
    <row r="55" spans="1:31" s="1" customFormat="1" ht="12" x14ac:dyDescent="0.2">
      <c r="A55" s="33"/>
      <c r="B55" s="35"/>
      <c r="C55" s="72" t="s">
        <v>69</v>
      </c>
      <c r="D55" s="72"/>
      <c r="E55" s="72"/>
      <c r="F55" s="33"/>
      <c r="G55" s="33"/>
      <c r="H55" s="33"/>
      <c r="I55" s="33"/>
      <c r="J55" s="36"/>
      <c r="K55" s="33"/>
      <c r="L55" s="36">
        <v>45787.43</v>
      </c>
      <c r="M55" s="38"/>
      <c r="N55" s="37"/>
      <c r="V55" s="4"/>
      <c r="W55" s="5"/>
      <c r="X55" s="5"/>
      <c r="AB55" s="6"/>
      <c r="AE55" s="5" t="s">
        <v>69</v>
      </c>
    </row>
    <row r="56" spans="1:31" s="1" customFormat="1" ht="56.25" x14ac:dyDescent="0.2">
      <c r="A56" s="33" t="s">
        <v>51</v>
      </c>
      <c r="B56" s="35" t="s">
        <v>480</v>
      </c>
      <c r="C56" s="72" t="s">
        <v>481</v>
      </c>
      <c r="D56" s="72"/>
      <c r="E56" s="72"/>
      <c r="F56" s="33" t="s">
        <v>410</v>
      </c>
      <c r="G56" s="33"/>
      <c r="H56" s="33"/>
      <c r="I56" s="33" t="s">
        <v>466</v>
      </c>
      <c r="J56" s="36"/>
      <c r="K56" s="33"/>
      <c r="L56" s="36"/>
      <c r="M56" s="33"/>
      <c r="N56" s="37"/>
      <c r="V56" s="4"/>
      <c r="W56" s="5"/>
      <c r="X56" s="5" t="s">
        <v>475</v>
      </c>
      <c r="AB56" s="6"/>
      <c r="AE56" s="5"/>
    </row>
    <row r="57" spans="1:31" s="1" customFormat="1" ht="22.5" x14ac:dyDescent="0.2">
      <c r="A57" s="29"/>
      <c r="B57" s="40"/>
      <c r="C57" s="71" t="s">
        <v>482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V57" s="4"/>
      <c r="W57" s="5"/>
      <c r="X57" s="5"/>
      <c r="Z57" s="2" t="s">
        <v>429</v>
      </c>
      <c r="AB57" s="6"/>
      <c r="AE57" s="5"/>
    </row>
    <row r="58" spans="1:31" s="1" customFormat="1" ht="12" x14ac:dyDescent="0.2">
      <c r="A58" s="29"/>
      <c r="B58" s="40" t="s">
        <v>428</v>
      </c>
      <c r="C58" s="71" t="s">
        <v>429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V58" s="4"/>
      <c r="W58" s="5"/>
      <c r="X58" s="5"/>
      <c r="AA58" s="2" t="s">
        <v>48</v>
      </c>
      <c r="AB58" s="6"/>
      <c r="AE58" s="5"/>
    </row>
    <row r="59" spans="1:31" s="1" customFormat="1" ht="12" x14ac:dyDescent="0.2">
      <c r="A59" s="18"/>
      <c r="B59" s="40" t="s">
        <v>49</v>
      </c>
      <c r="C59" s="71" t="s">
        <v>50</v>
      </c>
      <c r="D59" s="71"/>
      <c r="E59" s="71"/>
      <c r="F59" s="38"/>
      <c r="G59" s="38"/>
      <c r="H59" s="38"/>
      <c r="I59" s="38"/>
      <c r="J59" s="41">
        <v>119.54</v>
      </c>
      <c r="K59" s="38" t="s">
        <v>129</v>
      </c>
      <c r="L59" s="41">
        <v>10483.18</v>
      </c>
      <c r="M59" s="38"/>
      <c r="N59" s="42"/>
      <c r="V59" s="4"/>
      <c r="W59" s="5"/>
      <c r="X59" s="5"/>
      <c r="AA59" s="2" t="s">
        <v>50</v>
      </c>
      <c r="AB59" s="6"/>
      <c r="AE59" s="5"/>
    </row>
    <row r="60" spans="1:31" s="1" customFormat="1" ht="12" x14ac:dyDescent="0.2">
      <c r="A60" s="18"/>
      <c r="B60" s="40" t="s">
        <v>51</v>
      </c>
      <c r="C60" s="71" t="s">
        <v>52</v>
      </c>
      <c r="D60" s="71"/>
      <c r="E60" s="71"/>
      <c r="F60" s="38"/>
      <c r="G60" s="38"/>
      <c r="H60" s="38"/>
      <c r="I60" s="38"/>
      <c r="J60" s="41">
        <v>5.78</v>
      </c>
      <c r="K60" s="38" t="s">
        <v>129</v>
      </c>
      <c r="L60" s="41">
        <v>506.88</v>
      </c>
      <c r="M60" s="38"/>
      <c r="N60" s="42"/>
      <c r="V60" s="4"/>
      <c r="W60" s="5"/>
      <c r="X60" s="5"/>
      <c r="AA60" s="2" t="s">
        <v>52</v>
      </c>
      <c r="AB60" s="6"/>
      <c r="AE60" s="5"/>
    </row>
    <row r="61" spans="1:31" s="1" customFormat="1" ht="12" x14ac:dyDescent="0.2">
      <c r="A61" s="38"/>
      <c r="B61" s="43" t="s">
        <v>468</v>
      </c>
      <c r="C61" s="88" t="s">
        <v>469</v>
      </c>
      <c r="D61" s="88"/>
      <c r="E61" s="88"/>
      <c r="F61" s="44" t="s">
        <v>433</v>
      </c>
      <c r="G61" s="44" t="s">
        <v>231</v>
      </c>
      <c r="H61" s="44" t="s">
        <v>117</v>
      </c>
      <c r="I61" s="44" t="s">
        <v>231</v>
      </c>
      <c r="J61" s="40"/>
      <c r="K61" s="38"/>
      <c r="L61" s="41"/>
      <c r="M61" s="38"/>
      <c r="N61" s="40"/>
      <c r="V61" s="4"/>
      <c r="W61" s="5"/>
      <c r="X61" s="5"/>
      <c r="AA61" s="2" t="s">
        <v>104</v>
      </c>
      <c r="AB61" s="6"/>
      <c r="AE61" s="5"/>
    </row>
    <row r="62" spans="1:31" s="1" customFormat="1" ht="22.5" x14ac:dyDescent="0.2">
      <c r="A62" s="18"/>
      <c r="B62" s="40"/>
      <c r="C62" s="71" t="s">
        <v>57</v>
      </c>
      <c r="D62" s="71"/>
      <c r="E62" s="71"/>
      <c r="F62" s="38" t="s">
        <v>54</v>
      </c>
      <c r="G62" s="38" t="s">
        <v>483</v>
      </c>
      <c r="H62" s="38" t="s">
        <v>129</v>
      </c>
      <c r="I62" s="38" t="s">
        <v>484</v>
      </c>
      <c r="J62" s="41"/>
      <c r="K62" s="38"/>
      <c r="L62" s="41"/>
      <c r="M62" s="38"/>
      <c r="N62" s="42"/>
      <c r="V62" s="4"/>
      <c r="W62" s="5"/>
      <c r="X62" s="5"/>
      <c r="AB62" s="6" t="s">
        <v>469</v>
      </c>
      <c r="AE62" s="5"/>
    </row>
    <row r="63" spans="1:31" s="1" customFormat="1" ht="12" x14ac:dyDescent="0.2">
      <c r="A63" s="18"/>
      <c r="B63" s="40"/>
      <c r="C63" s="71" t="s">
        <v>60</v>
      </c>
      <c r="D63" s="71"/>
      <c r="E63" s="71"/>
      <c r="F63" s="38"/>
      <c r="G63" s="38"/>
      <c r="H63" s="38"/>
      <c r="I63" s="38"/>
      <c r="J63" s="41">
        <v>119.54</v>
      </c>
      <c r="K63" s="38"/>
      <c r="L63" s="41">
        <v>10483.18</v>
      </c>
      <c r="M63" s="38"/>
      <c r="N63" s="42"/>
      <c r="V63" s="4"/>
      <c r="W63" s="5"/>
      <c r="X63" s="5"/>
      <c r="AB63" s="6"/>
      <c r="AC63" s="2" t="s">
        <v>53</v>
      </c>
      <c r="AE63" s="5"/>
    </row>
    <row r="64" spans="1:31" s="1" customFormat="1" ht="12" x14ac:dyDescent="0.2">
      <c r="A64" s="18"/>
      <c r="B64" s="40"/>
      <c r="C64" s="71" t="s">
        <v>61</v>
      </c>
      <c r="D64" s="71"/>
      <c r="E64" s="71"/>
      <c r="F64" s="38"/>
      <c r="G64" s="38"/>
      <c r="H64" s="38"/>
      <c r="I64" s="38"/>
      <c r="J64" s="41"/>
      <c r="K64" s="38"/>
      <c r="L64" s="41">
        <v>506.88</v>
      </c>
      <c r="M64" s="38"/>
      <c r="N64" s="42"/>
      <c r="V64" s="4"/>
      <c r="W64" s="5"/>
      <c r="X64" s="5"/>
      <c r="AB64" s="6"/>
      <c r="AC64" s="2" t="s">
        <v>57</v>
      </c>
      <c r="AE64" s="5"/>
    </row>
    <row r="65" spans="1:31" s="1" customFormat="1" ht="45" x14ac:dyDescent="0.2">
      <c r="A65" s="18"/>
      <c r="B65" s="40" t="s">
        <v>187</v>
      </c>
      <c r="C65" s="71" t="s">
        <v>188</v>
      </c>
      <c r="D65" s="71"/>
      <c r="E65" s="71"/>
      <c r="F65" s="38" t="s">
        <v>64</v>
      </c>
      <c r="G65" s="38" t="s">
        <v>189</v>
      </c>
      <c r="H65" s="38"/>
      <c r="I65" s="38" t="s">
        <v>189</v>
      </c>
      <c r="J65" s="41"/>
      <c r="K65" s="38"/>
      <c r="L65" s="41">
        <v>745.11</v>
      </c>
      <c r="M65" s="38"/>
      <c r="N65" s="42"/>
      <c r="V65" s="4"/>
      <c r="W65" s="5"/>
      <c r="X65" s="5"/>
      <c r="AB65" s="6"/>
      <c r="AD65" s="2" t="s">
        <v>60</v>
      </c>
      <c r="AE65" s="5"/>
    </row>
    <row r="66" spans="1:31" s="1" customFormat="1" ht="22.5" x14ac:dyDescent="0.2">
      <c r="A66" s="18"/>
      <c r="B66" s="40" t="s">
        <v>190</v>
      </c>
      <c r="C66" s="71" t="s">
        <v>191</v>
      </c>
      <c r="D66" s="71"/>
      <c r="E66" s="71"/>
      <c r="F66" s="38" t="s">
        <v>64</v>
      </c>
      <c r="G66" s="38" t="s">
        <v>192</v>
      </c>
      <c r="H66" s="38"/>
      <c r="I66" s="38" t="s">
        <v>192</v>
      </c>
      <c r="J66" s="41"/>
      <c r="K66" s="38"/>
      <c r="L66" s="41">
        <v>481.54</v>
      </c>
      <c r="M66" s="38"/>
      <c r="N66" s="42"/>
      <c r="V66" s="4"/>
      <c r="W66" s="5"/>
      <c r="X66" s="5"/>
      <c r="AB66" s="6"/>
      <c r="AC66" s="2" t="s">
        <v>61</v>
      </c>
      <c r="AE66" s="5"/>
    </row>
    <row r="67" spans="1:31" s="1" customFormat="1" ht="12" x14ac:dyDescent="0.2">
      <c r="A67" s="33"/>
      <c r="B67" s="35"/>
      <c r="C67" s="72" t="s">
        <v>69</v>
      </c>
      <c r="D67" s="72"/>
      <c r="E67" s="72"/>
      <c r="F67" s="33"/>
      <c r="G67" s="33"/>
      <c r="H67" s="33"/>
      <c r="I67" s="33"/>
      <c r="J67" s="36"/>
      <c r="K67" s="33"/>
      <c r="L67" s="36">
        <v>11709.83</v>
      </c>
      <c r="M67" s="38"/>
      <c r="N67" s="37"/>
      <c r="V67" s="4"/>
      <c r="W67" s="5"/>
      <c r="X67" s="5"/>
      <c r="AB67" s="6"/>
      <c r="AC67" s="2" t="s">
        <v>188</v>
      </c>
      <c r="AE67" s="5"/>
    </row>
    <row r="68" spans="1:31" s="1" customFormat="1" ht="12" x14ac:dyDescent="0.2">
      <c r="A68" s="33" t="s">
        <v>75</v>
      </c>
      <c r="B68" s="35" t="s">
        <v>485</v>
      </c>
      <c r="C68" s="72" t="s">
        <v>486</v>
      </c>
      <c r="D68" s="72"/>
      <c r="E68" s="72"/>
      <c r="F68" s="33" t="s">
        <v>433</v>
      </c>
      <c r="G68" s="33"/>
      <c r="H68" s="33"/>
      <c r="I68" s="33" t="s">
        <v>487</v>
      </c>
      <c r="J68" s="36">
        <v>183.26</v>
      </c>
      <c r="K68" s="33"/>
      <c r="L68" s="36">
        <v>674989.1</v>
      </c>
      <c r="M68" s="33"/>
      <c r="N68" s="37"/>
      <c r="V68" s="4"/>
      <c r="W68" s="5"/>
      <c r="X68" s="5"/>
      <c r="AB68" s="6"/>
      <c r="AC68" s="2" t="s">
        <v>191</v>
      </c>
      <c r="AE68" s="5"/>
    </row>
    <row r="69" spans="1:31" s="1" customFormat="1" ht="12" x14ac:dyDescent="0.2">
      <c r="A69" s="33"/>
      <c r="B69" s="35"/>
      <c r="C69" s="23" t="s">
        <v>240</v>
      </c>
      <c r="D69" s="45"/>
      <c r="E69" s="45"/>
      <c r="F69" s="33"/>
      <c r="G69" s="33"/>
      <c r="H69" s="33"/>
      <c r="I69" s="33"/>
      <c r="J69" s="36"/>
      <c r="K69" s="33"/>
      <c r="L69" s="36"/>
      <c r="M69" s="46"/>
      <c r="N69" s="37"/>
      <c r="V69" s="4"/>
      <c r="W69" s="5"/>
      <c r="X69" s="5"/>
      <c r="AB69" s="6"/>
      <c r="AE69" s="5" t="s">
        <v>69</v>
      </c>
    </row>
    <row r="70" spans="1:31" s="1" customFormat="1" ht="33.75" x14ac:dyDescent="0.2">
      <c r="A70" s="38"/>
      <c r="B70" s="39"/>
      <c r="C70" s="71" t="s">
        <v>488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V70" s="4"/>
      <c r="W70" s="5"/>
      <c r="X70" s="5" t="s">
        <v>481</v>
      </c>
      <c r="AB70" s="6"/>
      <c r="AE70" s="5"/>
    </row>
    <row r="71" spans="1:31" s="1" customFormat="1" ht="12" x14ac:dyDescent="0.2">
      <c r="A71" s="89" t="s">
        <v>489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V71" s="4"/>
      <c r="W71" s="5"/>
      <c r="X71" s="5"/>
      <c r="Z71" s="2" t="s">
        <v>482</v>
      </c>
      <c r="AB71" s="6"/>
      <c r="AE71" s="5"/>
    </row>
    <row r="72" spans="1:31" s="1" customFormat="1" ht="22.5" x14ac:dyDescent="0.2">
      <c r="A72" s="33" t="s">
        <v>85</v>
      </c>
      <c r="B72" s="35" t="s">
        <v>490</v>
      </c>
      <c r="C72" s="72" t="s">
        <v>491</v>
      </c>
      <c r="D72" s="72"/>
      <c r="E72" s="72"/>
      <c r="F72" s="33" t="s">
        <v>195</v>
      </c>
      <c r="G72" s="33"/>
      <c r="H72" s="33"/>
      <c r="I72" s="33" t="s">
        <v>492</v>
      </c>
      <c r="J72" s="36"/>
      <c r="K72" s="33"/>
      <c r="L72" s="36"/>
      <c r="M72" s="33"/>
      <c r="N72" s="37"/>
      <c r="V72" s="4"/>
      <c r="W72" s="5"/>
      <c r="X72" s="5"/>
      <c r="Z72" s="2" t="s">
        <v>429</v>
      </c>
      <c r="AB72" s="6"/>
      <c r="AE72" s="5"/>
    </row>
    <row r="73" spans="1:31" s="1" customFormat="1" ht="12" x14ac:dyDescent="0.2">
      <c r="A73" s="38"/>
      <c r="B73" s="39"/>
      <c r="C73" s="71" t="s">
        <v>493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V73" s="4"/>
      <c r="W73" s="5"/>
      <c r="X73" s="5"/>
      <c r="AA73" s="2" t="s">
        <v>50</v>
      </c>
      <c r="AB73" s="6"/>
      <c r="AE73" s="5"/>
    </row>
    <row r="74" spans="1:31" s="1" customFormat="1" ht="12" x14ac:dyDescent="0.2">
      <c r="A74" s="29"/>
      <c r="B74" s="40" t="s">
        <v>428</v>
      </c>
      <c r="C74" s="71" t="s">
        <v>429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V74" s="4"/>
      <c r="W74" s="5"/>
      <c r="X74" s="5"/>
      <c r="AA74" s="2" t="s">
        <v>52</v>
      </c>
      <c r="AB74" s="6"/>
      <c r="AE74" s="5"/>
    </row>
    <row r="75" spans="1:31" s="1" customFormat="1" ht="22.5" x14ac:dyDescent="0.2">
      <c r="A75" s="18"/>
      <c r="B75" s="40" t="s">
        <v>49</v>
      </c>
      <c r="C75" s="71" t="s">
        <v>50</v>
      </c>
      <c r="D75" s="71"/>
      <c r="E75" s="71"/>
      <c r="F75" s="38"/>
      <c r="G75" s="38"/>
      <c r="H75" s="38"/>
      <c r="I75" s="38"/>
      <c r="J75" s="41">
        <v>39.1</v>
      </c>
      <c r="K75" s="38" t="s">
        <v>430</v>
      </c>
      <c r="L75" s="41">
        <v>211.52</v>
      </c>
      <c r="M75" s="38"/>
      <c r="N75" s="42"/>
      <c r="V75" s="4"/>
      <c r="W75" s="5"/>
      <c r="X75" s="5"/>
      <c r="AB75" s="6" t="s">
        <v>469</v>
      </c>
      <c r="AE75" s="5"/>
    </row>
    <row r="76" spans="1:31" s="1" customFormat="1" ht="12" x14ac:dyDescent="0.2">
      <c r="A76" s="18"/>
      <c r="B76" s="40" t="s">
        <v>51</v>
      </c>
      <c r="C76" s="71" t="s">
        <v>52</v>
      </c>
      <c r="D76" s="71"/>
      <c r="E76" s="71"/>
      <c r="F76" s="38"/>
      <c r="G76" s="38"/>
      <c r="H76" s="38"/>
      <c r="I76" s="38"/>
      <c r="J76" s="41">
        <v>7.15</v>
      </c>
      <c r="K76" s="38" t="s">
        <v>430</v>
      </c>
      <c r="L76" s="41">
        <v>38.68</v>
      </c>
      <c r="M76" s="38"/>
      <c r="N76" s="42"/>
      <c r="V76" s="4"/>
      <c r="W76" s="5"/>
      <c r="X76" s="5"/>
      <c r="AB76" s="6"/>
      <c r="AC76" s="2" t="s">
        <v>57</v>
      </c>
      <c r="AE76" s="5"/>
    </row>
    <row r="77" spans="1:31" s="1" customFormat="1" ht="12" x14ac:dyDescent="0.2">
      <c r="A77" s="38"/>
      <c r="B77" s="43" t="s">
        <v>494</v>
      </c>
      <c r="C77" s="88" t="s">
        <v>495</v>
      </c>
      <c r="D77" s="88"/>
      <c r="E77" s="88"/>
      <c r="F77" s="44" t="s">
        <v>195</v>
      </c>
      <c r="G77" s="44" t="s">
        <v>496</v>
      </c>
      <c r="H77" s="44"/>
      <c r="I77" s="44" t="s">
        <v>497</v>
      </c>
      <c r="J77" s="40"/>
      <c r="K77" s="38"/>
      <c r="L77" s="41"/>
      <c r="M77" s="38"/>
      <c r="N77" s="40"/>
      <c r="V77" s="4"/>
      <c r="W77" s="5"/>
      <c r="X77" s="5"/>
      <c r="AB77" s="6"/>
      <c r="AD77" s="2" t="s">
        <v>60</v>
      </c>
      <c r="AE77" s="5"/>
    </row>
    <row r="78" spans="1:31" s="1" customFormat="1" ht="12" x14ac:dyDescent="0.2">
      <c r="A78" s="18"/>
      <c r="B78" s="40"/>
      <c r="C78" s="71" t="s">
        <v>57</v>
      </c>
      <c r="D78" s="71"/>
      <c r="E78" s="71"/>
      <c r="F78" s="38" t="s">
        <v>54</v>
      </c>
      <c r="G78" s="38" t="s">
        <v>498</v>
      </c>
      <c r="H78" s="38" t="s">
        <v>430</v>
      </c>
      <c r="I78" s="38" t="s">
        <v>499</v>
      </c>
      <c r="J78" s="41"/>
      <c r="K78" s="38"/>
      <c r="L78" s="41"/>
      <c r="M78" s="38"/>
      <c r="N78" s="42"/>
      <c r="V78" s="4"/>
      <c r="W78" s="5"/>
      <c r="X78" s="5"/>
      <c r="AB78" s="6"/>
      <c r="AC78" s="2" t="s">
        <v>61</v>
      </c>
      <c r="AE78" s="5"/>
    </row>
    <row r="79" spans="1:31" s="1" customFormat="1" ht="12" x14ac:dyDescent="0.2">
      <c r="A79" s="18"/>
      <c r="B79" s="40"/>
      <c r="C79" s="71" t="s">
        <v>60</v>
      </c>
      <c r="D79" s="71"/>
      <c r="E79" s="71"/>
      <c r="F79" s="38"/>
      <c r="G79" s="38"/>
      <c r="H79" s="38"/>
      <c r="I79" s="38"/>
      <c r="J79" s="41">
        <v>39.1</v>
      </c>
      <c r="K79" s="38"/>
      <c r="L79" s="41">
        <v>211.52</v>
      </c>
      <c r="M79" s="38"/>
      <c r="N79" s="42"/>
      <c r="V79" s="4"/>
      <c r="W79" s="5"/>
      <c r="X79" s="5"/>
      <c r="AB79" s="6"/>
      <c r="AC79" s="2" t="s">
        <v>188</v>
      </c>
      <c r="AE79" s="5"/>
    </row>
    <row r="80" spans="1:31" s="1" customFormat="1" ht="12" x14ac:dyDescent="0.2">
      <c r="A80" s="18"/>
      <c r="B80" s="40"/>
      <c r="C80" s="71" t="s">
        <v>61</v>
      </c>
      <c r="D80" s="71"/>
      <c r="E80" s="71"/>
      <c r="F80" s="38"/>
      <c r="G80" s="38"/>
      <c r="H80" s="38"/>
      <c r="I80" s="38"/>
      <c r="J80" s="41"/>
      <c r="K80" s="38"/>
      <c r="L80" s="41">
        <v>38.68</v>
      </c>
      <c r="M80" s="38"/>
      <c r="N80" s="42"/>
      <c r="V80" s="4"/>
      <c r="W80" s="5"/>
      <c r="X80" s="5"/>
      <c r="AB80" s="6"/>
      <c r="AC80" s="2" t="s">
        <v>191</v>
      </c>
      <c r="AE80" s="5"/>
    </row>
    <row r="81" spans="1:31" s="1" customFormat="1" ht="45" x14ac:dyDescent="0.2">
      <c r="A81" s="18"/>
      <c r="B81" s="40" t="s">
        <v>187</v>
      </c>
      <c r="C81" s="71" t="s">
        <v>188</v>
      </c>
      <c r="D81" s="71"/>
      <c r="E81" s="71"/>
      <c r="F81" s="38" t="s">
        <v>64</v>
      </c>
      <c r="G81" s="38" t="s">
        <v>189</v>
      </c>
      <c r="H81" s="38"/>
      <c r="I81" s="38" t="s">
        <v>189</v>
      </c>
      <c r="J81" s="41"/>
      <c r="K81" s="38"/>
      <c r="L81" s="41">
        <v>56.86</v>
      </c>
      <c r="M81" s="38"/>
      <c r="N81" s="42"/>
      <c r="V81" s="4"/>
      <c r="W81" s="5"/>
      <c r="X81" s="5"/>
      <c r="AB81" s="6"/>
      <c r="AE81" s="5" t="s">
        <v>69</v>
      </c>
    </row>
    <row r="82" spans="1:31" s="1" customFormat="1" ht="33.75" x14ac:dyDescent="0.2">
      <c r="A82" s="18"/>
      <c r="B82" s="40" t="s">
        <v>190</v>
      </c>
      <c r="C82" s="71" t="s">
        <v>191</v>
      </c>
      <c r="D82" s="71"/>
      <c r="E82" s="71"/>
      <c r="F82" s="38" t="s">
        <v>64</v>
      </c>
      <c r="G82" s="38" t="s">
        <v>192</v>
      </c>
      <c r="H82" s="38"/>
      <c r="I82" s="38" t="s">
        <v>192</v>
      </c>
      <c r="J82" s="41"/>
      <c r="K82" s="38"/>
      <c r="L82" s="41">
        <v>36.75</v>
      </c>
      <c r="M82" s="38"/>
      <c r="N82" s="42"/>
      <c r="V82" s="4"/>
      <c r="W82" s="5"/>
      <c r="X82" s="5" t="s">
        <v>486</v>
      </c>
      <c r="AB82" s="6"/>
      <c r="AE82" s="5"/>
    </row>
    <row r="83" spans="1:31" s="1" customFormat="1" ht="12" x14ac:dyDescent="0.2">
      <c r="A83" s="33"/>
      <c r="B83" s="35"/>
      <c r="C83" s="72" t="s">
        <v>69</v>
      </c>
      <c r="D83" s="72"/>
      <c r="E83" s="72"/>
      <c r="F83" s="33"/>
      <c r="G83" s="33"/>
      <c r="H83" s="33"/>
      <c r="I83" s="33"/>
      <c r="J83" s="36"/>
      <c r="K83" s="33"/>
      <c r="L83" s="36">
        <v>305.13</v>
      </c>
      <c r="M83" s="38"/>
      <c r="N83" s="37"/>
      <c r="V83" s="4"/>
      <c r="W83" s="5"/>
      <c r="X83" s="5"/>
      <c r="AB83" s="6"/>
      <c r="AE83" s="5"/>
    </row>
    <row r="84" spans="1:31" s="1" customFormat="1" ht="21" x14ac:dyDescent="0.2">
      <c r="A84" s="33" t="s">
        <v>88</v>
      </c>
      <c r="B84" s="35" t="s">
        <v>500</v>
      </c>
      <c r="C84" s="72" t="s">
        <v>501</v>
      </c>
      <c r="D84" s="72"/>
      <c r="E84" s="72"/>
      <c r="F84" s="33" t="s">
        <v>195</v>
      </c>
      <c r="G84" s="33"/>
      <c r="H84" s="33"/>
      <c r="I84" s="33" t="s">
        <v>497</v>
      </c>
      <c r="J84" s="36">
        <v>31697.67</v>
      </c>
      <c r="K84" s="33"/>
      <c r="L84" s="36">
        <v>16155.87</v>
      </c>
      <c r="M84" s="33" t="s">
        <v>151</v>
      </c>
      <c r="N84" s="37">
        <v>147180</v>
      </c>
      <c r="V84" s="4"/>
      <c r="W84" s="5"/>
      <c r="X84" s="5"/>
      <c r="Y84" s="2" t="s">
        <v>488</v>
      </c>
      <c r="AB84" s="6"/>
      <c r="AE84" s="5"/>
    </row>
    <row r="85" spans="1:31" s="1" customFormat="1" ht="12" x14ac:dyDescent="0.2">
      <c r="A85" s="33"/>
      <c r="B85" s="35"/>
      <c r="C85" s="23" t="s">
        <v>197</v>
      </c>
      <c r="D85" s="45"/>
      <c r="E85" s="45"/>
      <c r="F85" s="33"/>
      <c r="G85" s="33"/>
      <c r="H85" s="33"/>
      <c r="I85" s="33"/>
      <c r="J85" s="36"/>
      <c r="K85" s="33"/>
      <c r="L85" s="36"/>
      <c r="M85" s="46"/>
      <c r="N85" s="37"/>
      <c r="V85" s="4"/>
      <c r="W85" s="5" t="s">
        <v>489</v>
      </c>
      <c r="X85" s="5"/>
      <c r="AB85" s="6"/>
      <c r="AE85" s="5"/>
    </row>
    <row r="86" spans="1:31" s="1" customFormat="1" ht="12" x14ac:dyDescent="0.2">
      <c r="A86" s="33" t="s">
        <v>89</v>
      </c>
      <c r="B86" s="35" t="s">
        <v>502</v>
      </c>
      <c r="C86" s="72" t="s">
        <v>503</v>
      </c>
      <c r="D86" s="72"/>
      <c r="E86" s="72"/>
      <c r="F86" s="33" t="s">
        <v>410</v>
      </c>
      <c r="G86" s="33"/>
      <c r="H86" s="33"/>
      <c r="I86" s="33" t="s">
        <v>504</v>
      </c>
      <c r="J86" s="36"/>
      <c r="K86" s="33"/>
      <c r="L86" s="36"/>
      <c r="M86" s="33"/>
      <c r="N86" s="37"/>
      <c r="V86" s="4"/>
      <c r="W86" s="5"/>
      <c r="X86" s="5" t="s">
        <v>491</v>
      </c>
      <c r="AB86" s="6"/>
      <c r="AE86" s="5"/>
    </row>
    <row r="87" spans="1:31" s="1" customFormat="1" ht="12" x14ac:dyDescent="0.2">
      <c r="A87" s="38"/>
      <c r="B87" s="39"/>
      <c r="C87" s="71" t="s">
        <v>505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V87" s="4"/>
      <c r="W87" s="5"/>
      <c r="X87" s="5"/>
      <c r="Y87" s="2" t="s">
        <v>493</v>
      </c>
      <c r="AB87" s="6"/>
      <c r="AE87" s="5"/>
    </row>
    <row r="88" spans="1:31" s="1" customFormat="1" ht="22.5" x14ac:dyDescent="0.2">
      <c r="A88" s="29"/>
      <c r="B88" s="40" t="s">
        <v>428</v>
      </c>
      <c r="C88" s="71" t="s">
        <v>429</v>
      </c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V88" s="4"/>
      <c r="W88" s="5"/>
      <c r="X88" s="5"/>
      <c r="Z88" s="2" t="s">
        <v>429</v>
      </c>
      <c r="AB88" s="6"/>
      <c r="AE88" s="5"/>
    </row>
    <row r="89" spans="1:31" s="1" customFormat="1" ht="12" x14ac:dyDescent="0.2">
      <c r="A89" s="18"/>
      <c r="B89" s="40" t="s">
        <v>42</v>
      </c>
      <c r="C89" s="71" t="s">
        <v>48</v>
      </c>
      <c r="D89" s="71"/>
      <c r="E89" s="71"/>
      <c r="F89" s="38"/>
      <c r="G89" s="38"/>
      <c r="H89" s="38"/>
      <c r="I89" s="38"/>
      <c r="J89" s="41">
        <v>182.32</v>
      </c>
      <c r="K89" s="38" t="s">
        <v>430</v>
      </c>
      <c r="L89" s="41">
        <v>1408.97</v>
      </c>
      <c r="M89" s="38"/>
      <c r="N89" s="42"/>
      <c r="V89" s="4"/>
      <c r="W89" s="5"/>
      <c r="X89" s="5"/>
      <c r="AA89" s="2" t="s">
        <v>50</v>
      </c>
      <c r="AB89" s="6"/>
      <c r="AE89" s="5"/>
    </row>
    <row r="90" spans="1:31" s="1" customFormat="1" ht="12" x14ac:dyDescent="0.2">
      <c r="A90" s="18"/>
      <c r="B90" s="40" t="s">
        <v>49</v>
      </c>
      <c r="C90" s="71" t="s">
        <v>50</v>
      </c>
      <c r="D90" s="71"/>
      <c r="E90" s="71"/>
      <c r="F90" s="38"/>
      <c r="G90" s="38"/>
      <c r="H90" s="38"/>
      <c r="I90" s="38"/>
      <c r="J90" s="41">
        <v>7479.03</v>
      </c>
      <c r="K90" s="38" t="s">
        <v>430</v>
      </c>
      <c r="L90" s="41">
        <v>57797.94</v>
      </c>
      <c r="M90" s="38"/>
      <c r="N90" s="42"/>
      <c r="V90" s="4"/>
      <c r="W90" s="5"/>
      <c r="X90" s="5"/>
      <c r="AA90" s="2" t="s">
        <v>52</v>
      </c>
      <c r="AB90" s="6"/>
      <c r="AE90" s="5"/>
    </row>
    <row r="91" spans="1:31" s="1" customFormat="1" ht="12" x14ac:dyDescent="0.2">
      <c r="A91" s="18"/>
      <c r="B91" s="40" t="s">
        <v>51</v>
      </c>
      <c r="C91" s="71" t="s">
        <v>52</v>
      </c>
      <c r="D91" s="71"/>
      <c r="E91" s="71"/>
      <c r="F91" s="38"/>
      <c r="G91" s="38"/>
      <c r="H91" s="38"/>
      <c r="I91" s="38"/>
      <c r="J91" s="41">
        <v>234.46</v>
      </c>
      <c r="K91" s="38" t="s">
        <v>430</v>
      </c>
      <c r="L91" s="41">
        <v>1811.91</v>
      </c>
      <c r="M91" s="38"/>
      <c r="N91" s="42"/>
      <c r="V91" s="4"/>
      <c r="W91" s="5"/>
      <c r="X91" s="5"/>
      <c r="AB91" s="6" t="s">
        <v>495</v>
      </c>
      <c r="AE91" s="5"/>
    </row>
    <row r="92" spans="1:31" s="1" customFormat="1" ht="12" x14ac:dyDescent="0.2">
      <c r="A92" s="18"/>
      <c r="B92" s="40" t="s">
        <v>75</v>
      </c>
      <c r="C92" s="71" t="s">
        <v>104</v>
      </c>
      <c r="D92" s="71"/>
      <c r="E92" s="71"/>
      <c r="F92" s="38"/>
      <c r="G92" s="38"/>
      <c r="H92" s="38"/>
      <c r="I92" s="38"/>
      <c r="J92" s="41">
        <v>874.78</v>
      </c>
      <c r="K92" s="38"/>
      <c r="L92" s="41">
        <v>5633.58</v>
      </c>
      <c r="M92" s="38"/>
      <c r="N92" s="42"/>
      <c r="V92" s="4"/>
      <c r="W92" s="5"/>
      <c r="X92" s="5"/>
      <c r="AB92" s="6"/>
      <c r="AC92" s="2" t="s">
        <v>57</v>
      </c>
      <c r="AE92" s="5"/>
    </row>
    <row r="93" spans="1:31" s="1" customFormat="1" ht="12" x14ac:dyDescent="0.2">
      <c r="A93" s="38"/>
      <c r="B93" s="43" t="s">
        <v>506</v>
      </c>
      <c r="C93" s="88" t="s">
        <v>507</v>
      </c>
      <c r="D93" s="88"/>
      <c r="E93" s="88"/>
      <c r="F93" s="44" t="s">
        <v>195</v>
      </c>
      <c r="G93" s="44" t="s">
        <v>231</v>
      </c>
      <c r="H93" s="44"/>
      <c r="I93" s="44" t="s">
        <v>231</v>
      </c>
      <c r="J93" s="40"/>
      <c r="K93" s="38"/>
      <c r="L93" s="41"/>
      <c r="M93" s="38"/>
      <c r="N93" s="40"/>
      <c r="V93" s="4"/>
      <c r="W93" s="5"/>
      <c r="X93" s="5"/>
      <c r="AB93" s="6"/>
      <c r="AD93" s="2" t="s">
        <v>60</v>
      </c>
      <c r="AE93" s="5"/>
    </row>
    <row r="94" spans="1:31" s="1" customFormat="1" ht="12" x14ac:dyDescent="0.2">
      <c r="A94" s="18"/>
      <c r="B94" s="40"/>
      <c r="C94" s="71" t="s">
        <v>53</v>
      </c>
      <c r="D94" s="71"/>
      <c r="E94" s="71"/>
      <c r="F94" s="38" t="s">
        <v>54</v>
      </c>
      <c r="G94" s="38" t="s">
        <v>508</v>
      </c>
      <c r="H94" s="38" t="s">
        <v>430</v>
      </c>
      <c r="I94" s="38" t="s">
        <v>509</v>
      </c>
      <c r="J94" s="41"/>
      <c r="K94" s="38"/>
      <c r="L94" s="41"/>
      <c r="M94" s="38"/>
      <c r="N94" s="42"/>
      <c r="V94" s="4"/>
      <c r="W94" s="5"/>
      <c r="X94" s="5"/>
      <c r="AB94" s="6"/>
      <c r="AC94" s="2" t="s">
        <v>61</v>
      </c>
      <c r="AE94" s="5"/>
    </row>
    <row r="95" spans="1:31" s="1" customFormat="1" ht="12" x14ac:dyDescent="0.2">
      <c r="A95" s="18"/>
      <c r="B95" s="40"/>
      <c r="C95" s="71" t="s">
        <v>57</v>
      </c>
      <c r="D95" s="71"/>
      <c r="E95" s="71"/>
      <c r="F95" s="38" t="s">
        <v>54</v>
      </c>
      <c r="G95" s="38" t="s">
        <v>510</v>
      </c>
      <c r="H95" s="38" t="s">
        <v>430</v>
      </c>
      <c r="I95" s="38" t="s">
        <v>511</v>
      </c>
      <c r="J95" s="41"/>
      <c r="K95" s="38"/>
      <c r="L95" s="41"/>
      <c r="M95" s="38"/>
      <c r="N95" s="42"/>
      <c r="V95" s="4"/>
      <c r="W95" s="5"/>
      <c r="X95" s="5"/>
      <c r="AB95" s="6"/>
      <c r="AC95" s="2" t="s">
        <v>188</v>
      </c>
      <c r="AE95" s="5"/>
    </row>
    <row r="96" spans="1:31" s="1" customFormat="1" ht="12" x14ac:dyDescent="0.2">
      <c r="A96" s="18"/>
      <c r="B96" s="40"/>
      <c r="C96" s="71" t="s">
        <v>60</v>
      </c>
      <c r="D96" s="71"/>
      <c r="E96" s="71"/>
      <c r="F96" s="38"/>
      <c r="G96" s="38"/>
      <c r="H96" s="38"/>
      <c r="I96" s="38"/>
      <c r="J96" s="41">
        <v>8536.1299999999992</v>
      </c>
      <c r="K96" s="38"/>
      <c r="L96" s="41">
        <v>64840.49</v>
      </c>
      <c r="M96" s="38"/>
      <c r="N96" s="42"/>
      <c r="V96" s="4"/>
      <c r="W96" s="5"/>
      <c r="X96" s="5"/>
      <c r="AB96" s="6"/>
      <c r="AC96" s="2" t="s">
        <v>191</v>
      </c>
      <c r="AE96" s="5"/>
    </row>
    <row r="97" spans="1:31" s="1" customFormat="1" ht="12" x14ac:dyDescent="0.2">
      <c r="A97" s="18"/>
      <c r="B97" s="40"/>
      <c r="C97" s="71" t="s">
        <v>61</v>
      </c>
      <c r="D97" s="71"/>
      <c r="E97" s="71"/>
      <c r="F97" s="38"/>
      <c r="G97" s="38"/>
      <c r="H97" s="38"/>
      <c r="I97" s="38"/>
      <c r="J97" s="41"/>
      <c r="K97" s="38"/>
      <c r="L97" s="41">
        <v>3220.88</v>
      </c>
      <c r="M97" s="38"/>
      <c r="N97" s="42"/>
      <c r="V97" s="4"/>
      <c r="W97" s="5"/>
      <c r="X97" s="5"/>
      <c r="AB97" s="6"/>
      <c r="AE97" s="5" t="s">
        <v>69</v>
      </c>
    </row>
    <row r="98" spans="1:31" s="1" customFormat="1" ht="45" x14ac:dyDescent="0.2">
      <c r="A98" s="18"/>
      <c r="B98" s="40" t="s">
        <v>187</v>
      </c>
      <c r="C98" s="71" t="s">
        <v>188</v>
      </c>
      <c r="D98" s="71"/>
      <c r="E98" s="71"/>
      <c r="F98" s="38" t="s">
        <v>64</v>
      </c>
      <c r="G98" s="38" t="s">
        <v>189</v>
      </c>
      <c r="H98" s="38"/>
      <c r="I98" s="38" t="s">
        <v>189</v>
      </c>
      <c r="J98" s="41"/>
      <c r="K98" s="38"/>
      <c r="L98" s="41">
        <v>4734.6899999999996</v>
      </c>
      <c r="M98" s="38"/>
      <c r="N98" s="42"/>
      <c r="V98" s="4"/>
      <c r="W98" s="5"/>
      <c r="X98" s="5" t="s">
        <v>501</v>
      </c>
      <c r="AB98" s="6"/>
      <c r="AE98" s="5"/>
    </row>
    <row r="99" spans="1:31" s="1" customFormat="1" ht="22.5" x14ac:dyDescent="0.2">
      <c r="A99" s="18"/>
      <c r="B99" s="40" t="s">
        <v>190</v>
      </c>
      <c r="C99" s="71" t="s">
        <v>191</v>
      </c>
      <c r="D99" s="71"/>
      <c r="E99" s="71"/>
      <c r="F99" s="38" t="s">
        <v>64</v>
      </c>
      <c r="G99" s="38" t="s">
        <v>192</v>
      </c>
      <c r="H99" s="38"/>
      <c r="I99" s="38" t="s">
        <v>192</v>
      </c>
      <c r="J99" s="41"/>
      <c r="K99" s="38"/>
      <c r="L99" s="41">
        <v>3059.84</v>
      </c>
      <c r="M99" s="38"/>
      <c r="N99" s="42"/>
      <c r="V99" s="4"/>
      <c r="W99" s="5"/>
      <c r="X99" s="5"/>
      <c r="AB99" s="6"/>
      <c r="AE99" s="5"/>
    </row>
    <row r="100" spans="1:31" s="1" customFormat="1" ht="45" x14ac:dyDescent="0.2">
      <c r="A100" s="33"/>
      <c r="B100" s="35"/>
      <c r="C100" s="72" t="s">
        <v>69</v>
      </c>
      <c r="D100" s="72"/>
      <c r="E100" s="72"/>
      <c r="F100" s="33"/>
      <c r="G100" s="33"/>
      <c r="H100" s="33"/>
      <c r="I100" s="33"/>
      <c r="J100" s="36"/>
      <c r="K100" s="33"/>
      <c r="L100" s="36">
        <v>72635.02</v>
      </c>
      <c r="M100" s="38"/>
      <c r="N100" s="37"/>
      <c r="V100" s="4"/>
      <c r="W100" s="5"/>
      <c r="X100" s="5" t="s">
        <v>503</v>
      </c>
      <c r="AB100" s="6"/>
      <c r="AE100" s="5"/>
    </row>
    <row r="101" spans="1:31" s="1" customFormat="1" ht="12" x14ac:dyDescent="0.2">
      <c r="A101" s="33" t="s">
        <v>98</v>
      </c>
      <c r="B101" s="35" t="s">
        <v>512</v>
      </c>
      <c r="C101" s="72" t="s">
        <v>513</v>
      </c>
      <c r="D101" s="72"/>
      <c r="E101" s="72"/>
      <c r="F101" s="33" t="s">
        <v>410</v>
      </c>
      <c r="G101" s="33"/>
      <c r="H101" s="33"/>
      <c r="I101" s="33" t="s">
        <v>504</v>
      </c>
      <c r="J101" s="36"/>
      <c r="K101" s="33"/>
      <c r="L101" s="36"/>
      <c r="M101" s="33"/>
      <c r="N101" s="37"/>
      <c r="V101" s="4"/>
      <c r="W101" s="5"/>
      <c r="X101" s="5"/>
      <c r="Y101" s="2" t="s">
        <v>505</v>
      </c>
      <c r="AB101" s="6"/>
      <c r="AE101" s="5"/>
    </row>
    <row r="102" spans="1:31" s="1" customFormat="1" ht="22.5" x14ac:dyDescent="0.2">
      <c r="A102" s="29"/>
      <c r="B102" s="40"/>
      <c r="C102" s="71" t="s">
        <v>514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V102" s="4"/>
      <c r="W102" s="5"/>
      <c r="X102" s="5"/>
      <c r="Z102" s="2" t="s">
        <v>429</v>
      </c>
      <c r="AB102" s="6"/>
      <c r="AE102" s="5"/>
    </row>
    <row r="103" spans="1:31" s="1" customFormat="1" ht="12" x14ac:dyDescent="0.2">
      <c r="A103" s="29"/>
      <c r="B103" s="40" t="s">
        <v>428</v>
      </c>
      <c r="C103" s="71" t="s">
        <v>429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V103" s="4"/>
      <c r="W103" s="5"/>
      <c r="X103" s="5"/>
      <c r="AA103" s="2" t="s">
        <v>48</v>
      </c>
      <c r="AB103" s="6"/>
      <c r="AE103" s="5"/>
    </row>
    <row r="104" spans="1:31" s="1" customFormat="1" ht="12" x14ac:dyDescent="0.2">
      <c r="A104" s="18"/>
      <c r="B104" s="40" t="s">
        <v>42</v>
      </c>
      <c r="C104" s="71" t="s">
        <v>48</v>
      </c>
      <c r="D104" s="71"/>
      <c r="E104" s="71"/>
      <c r="F104" s="38"/>
      <c r="G104" s="38"/>
      <c r="H104" s="38"/>
      <c r="I104" s="38"/>
      <c r="J104" s="41">
        <v>3.29</v>
      </c>
      <c r="K104" s="38" t="s">
        <v>515</v>
      </c>
      <c r="L104" s="41">
        <v>152.55000000000001</v>
      </c>
      <c r="M104" s="38"/>
      <c r="N104" s="42"/>
      <c r="V104" s="4"/>
      <c r="W104" s="5"/>
      <c r="X104" s="5"/>
      <c r="AA104" s="2" t="s">
        <v>50</v>
      </c>
      <c r="AB104" s="6"/>
      <c r="AE104" s="5"/>
    </row>
    <row r="105" spans="1:31" s="1" customFormat="1" ht="12" x14ac:dyDescent="0.2">
      <c r="A105" s="18"/>
      <c r="B105" s="40" t="s">
        <v>49</v>
      </c>
      <c r="C105" s="71" t="s">
        <v>50</v>
      </c>
      <c r="D105" s="71"/>
      <c r="E105" s="71"/>
      <c r="F105" s="38"/>
      <c r="G105" s="38"/>
      <c r="H105" s="38"/>
      <c r="I105" s="38"/>
      <c r="J105" s="41">
        <v>254.89</v>
      </c>
      <c r="K105" s="38" t="s">
        <v>515</v>
      </c>
      <c r="L105" s="41">
        <v>11818.74</v>
      </c>
      <c r="M105" s="38"/>
      <c r="N105" s="42"/>
      <c r="V105" s="4"/>
      <c r="W105" s="5"/>
      <c r="X105" s="5"/>
      <c r="AA105" s="2" t="s">
        <v>52</v>
      </c>
      <c r="AB105" s="6"/>
      <c r="AE105" s="5"/>
    </row>
    <row r="106" spans="1:31" s="1" customFormat="1" ht="12" x14ac:dyDescent="0.2">
      <c r="A106" s="18"/>
      <c r="B106" s="40" t="s">
        <v>51</v>
      </c>
      <c r="C106" s="71" t="s">
        <v>52</v>
      </c>
      <c r="D106" s="71"/>
      <c r="E106" s="71"/>
      <c r="F106" s="38"/>
      <c r="G106" s="38"/>
      <c r="H106" s="38"/>
      <c r="I106" s="38"/>
      <c r="J106" s="41">
        <v>5.95</v>
      </c>
      <c r="K106" s="38" t="s">
        <v>515</v>
      </c>
      <c r="L106" s="41">
        <v>275.89</v>
      </c>
      <c r="M106" s="38"/>
      <c r="N106" s="42"/>
      <c r="V106" s="4"/>
      <c r="W106" s="5"/>
      <c r="X106" s="5"/>
      <c r="AA106" s="2" t="s">
        <v>104</v>
      </c>
      <c r="AB106" s="6"/>
      <c r="AE106" s="5"/>
    </row>
    <row r="107" spans="1:31" s="1" customFormat="1" ht="12" x14ac:dyDescent="0.2">
      <c r="A107" s="18"/>
      <c r="B107" s="40" t="s">
        <v>75</v>
      </c>
      <c r="C107" s="71" t="s">
        <v>104</v>
      </c>
      <c r="D107" s="71"/>
      <c r="E107" s="71"/>
      <c r="F107" s="38"/>
      <c r="G107" s="38"/>
      <c r="H107" s="38"/>
      <c r="I107" s="38"/>
      <c r="J107" s="41">
        <v>2.94</v>
      </c>
      <c r="K107" s="38" t="s">
        <v>88</v>
      </c>
      <c r="L107" s="41">
        <v>113.6</v>
      </c>
      <c r="M107" s="38"/>
      <c r="N107" s="42"/>
      <c r="V107" s="4"/>
      <c r="W107" s="5"/>
      <c r="X107" s="5"/>
      <c r="AB107" s="6" t="s">
        <v>507</v>
      </c>
      <c r="AE107" s="5"/>
    </row>
    <row r="108" spans="1:31" s="1" customFormat="1" ht="12" x14ac:dyDescent="0.2">
      <c r="A108" s="38"/>
      <c r="B108" s="43" t="s">
        <v>506</v>
      </c>
      <c r="C108" s="88" t="s">
        <v>507</v>
      </c>
      <c r="D108" s="88"/>
      <c r="E108" s="88"/>
      <c r="F108" s="44" t="s">
        <v>195</v>
      </c>
      <c r="G108" s="44" t="s">
        <v>231</v>
      </c>
      <c r="H108" s="44" t="s">
        <v>88</v>
      </c>
      <c r="I108" s="44" t="s">
        <v>231</v>
      </c>
      <c r="J108" s="40"/>
      <c r="K108" s="38"/>
      <c r="L108" s="41"/>
      <c r="M108" s="38"/>
      <c r="N108" s="40"/>
      <c r="V108" s="4"/>
      <c r="W108" s="5"/>
      <c r="X108" s="5"/>
      <c r="AB108" s="6"/>
      <c r="AC108" s="2" t="s">
        <v>53</v>
      </c>
      <c r="AE108" s="5"/>
    </row>
    <row r="109" spans="1:31" s="1" customFormat="1" ht="12" x14ac:dyDescent="0.2">
      <c r="A109" s="18"/>
      <c r="B109" s="40"/>
      <c r="C109" s="71" t="s">
        <v>53</v>
      </c>
      <c r="D109" s="71"/>
      <c r="E109" s="71"/>
      <c r="F109" s="38" t="s">
        <v>54</v>
      </c>
      <c r="G109" s="38" t="s">
        <v>516</v>
      </c>
      <c r="H109" s="38" t="s">
        <v>515</v>
      </c>
      <c r="I109" s="38" t="s">
        <v>517</v>
      </c>
      <c r="J109" s="41"/>
      <c r="K109" s="38"/>
      <c r="L109" s="41"/>
      <c r="M109" s="38"/>
      <c r="N109" s="42"/>
      <c r="V109" s="4"/>
      <c r="W109" s="5"/>
      <c r="X109" s="5"/>
      <c r="AB109" s="6"/>
      <c r="AC109" s="2" t="s">
        <v>57</v>
      </c>
      <c r="AE109" s="5"/>
    </row>
    <row r="110" spans="1:31" s="1" customFormat="1" ht="12" x14ac:dyDescent="0.2">
      <c r="A110" s="18"/>
      <c r="B110" s="40"/>
      <c r="C110" s="71" t="s">
        <v>57</v>
      </c>
      <c r="D110" s="71"/>
      <c r="E110" s="71"/>
      <c r="F110" s="38" t="s">
        <v>54</v>
      </c>
      <c r="G110" s="38" t="s">
        <v>518</v>
      </c>
      <c r="H110" s="38" t="s">
        <v>515</v>
      </c>
      <c r="I110" s="38" t="s">
        <v>519</v>
      </c>
      <c r="J110" s="41"/>
      <c r="K110" s="38"/>
      <c r="L110" s="41"/>
      <c r="M110" s="38"/>
      <c r="N110" s="42"/>
      <c r="V110" s="4"/>
      <c r="W110" s="5"/>
      <c r="X110" s="5"/>
      <c r="AB110" s="6"/>
      <c r="AD110" s="2" t="s">
        <v>60</v>
      </c>
      <c r="AE110" s="5"/>
    </row>
    <row r="111" spans="1:31" s="1" customFormat="1" ht="12" x14ac:dyDescent="0.2">
      <c r="A111" s="18"/>
      <c r="B111" s="40"/>
      <c r="C111" s="71" t="s">
        <v>60</v>
      </c>
      <c r="D111" s="71"/>
      <c r="E111" s="71"/>
      <c r="F111" s="38"/>
      <c r="G111" s="38"/>
      <c r="H111" s="38"/>
      <c r="I111" s="38"/>
      <c r="J111" s="41">
        <v>261.12</v>
      </c>
      <c r="K111" s="38"/>
      <c r="L111" s="41">
        <v>12084.89</v>
      </c>
      <c r="M111" s="38"/>
      <c r="N111" s="42"/>
      <c r="V111" s="4"/>
      <c r="W111" s="5"/>
      <c r="X111" s="5"/>
      <c r="AB111" s="6"/>
      <c r="AC111" s="2" t="s">
        <v>61</v>
      </c>
      <c r="AE111" s="5"/>
    </row>
    <row r="112" spans="1:31" s="1" customFormat="1" ht="12" x14ac:dyDescent="0.2">
      <c r="A112" s="18"/>
      <c r="B112" s="40"/>
      <c r="C112" s="71" t="s">
        <v>61</v>
      </c>
      <c r="D112" s="71"/>
      <c r="E112" s="71"/>
      <c r="F112" s="38"/>
      <c r="G112" s="38"/>
      <c r="H112" s="38"/>
      <c r="I112" s="38"/>
      <c r="J112" s="41"/>
      <c r="K112" s="38"/>
      <c r="L112" s="41">
        <v>428.44</v>
      </c>
      <c r="M112" s="38"/>
      <c r="N112" s="42"/>
      <c r="V112" s="4"/>
      <c r="W112" s="5"/>
      <c r="X112" s="5"/>
      <c r="AB112" s="6"/>
      <c r="AC112" s="2" t="s">
        <v>188</v>
      </c>
      <c r="AE112" s="5"/>
    </row>
    <row r="113" spans="1:31" s="1" customFormat="1" ht="45" x14ac:dyDescent="0.2">
      <c r="A113" s="18"/>
      <c r="B113" s="40" t="s">
        <v>187</v>
      </c>
      <c r="C113" s="71" t="s">
        <v>188</v>
      </c>
      <c r="D113" s="71"/>
      <c r="E113" s="71"/>
      <c r="F113" s="38" t="s">
        <v>64</v>
      </c>
      <c r="G113" s="38" t="s">
        <v>189</v>
      </c>
      <c r="H113" s="38"/>
      <c r="I113" s="38" t="s">
        <v>189</v>
      </c>
      <c r="J113" s="41"/>
      <c r="K113" s="38"/>
      <c r="L113" s="41">
        <v>629.80999999999995</v>
      </c>
      <c r="M113" s="38"/>
      <c r="N113" s="42"/>
      <c r="V113" s="4"/>
      <c r="W113" s="5"/>
      <c r="X113" s="5"/>
      <c r="AB113" s="6"/>
      <c r="AC113" s="2" t="s">
        <v>191</v>
      </c>
      <c r="AE113" s="5"/>
    </row>
    <row r="114" spans="1:31" s="1" customFormat="1" ht="22.5" x14ac:dyDescent="0.2">
      <c r="A114" s="18"/>
      <c r="B114" s="40" t="s">
        <v>190</v>
      </c>
      <c r="C114" s="71" t="s">
        <v>191</v>
      </c>
      <c r="D114" s="71"/>
      <c r="E114" s="71"/>
      <c r="F114" s="38" t="s">
        <v>64</v>
      </c>
      <c r="G114" s="38" t="s">
        <v>192</v>
      </c>
      <c r="H114" s="38"/>
      <c r="I114" s="38" t="s">
        <v>192</v>
      </c>
      <c r="J114" s="41"/>
      <c r="K114" s="38"/>
      <c r="L114" s="41">
        <v>407.02</v>
      </c>
      <c r="M114" s="38"/>
      <c r="N114" s="42"/>
      <c r="V114" s="4"/>
      <c r="W114" s="5"/>
      <c r="X114" s="5"/>
      <c r="AB114" s="6"/>
      <c r="AE114" s="5" t="s">
        <v>69</v>
      </c>
    </row>
    <row r="115" spans="1:31" s="1" customFormat="1" ht="33.75" x14ac:dyDescent="0.2">
      <c r="A115" s="33"/>
      <c r="B115" s="35"/>
      <c r="C115" s="72" t="s">
        <v>69</v>
      </c>
      <c r="D115" s="72"/>
      <c r="E115" s="72"/>
      <c r="F115" s="33"/>
      <c r="G115" s="33"/>
      <c r="H115" s="33"/>
      <c r="I115" s="33"/>
      <c r="J115" s="36"/>
      <c r="K115" s="33"/>
      <c r="L115" s="36">
        <v>13121.72</v>
      </c>
      <c r="M115" s="38"/>
      <c r="N115" s="37"/>
      <c r="V115" s="4"/>
      <c r="W115" s="5"/>
      <c r="X115" s="5" t="s">
        <v>513</v>
      </c>
      <c r="AB115" s="6"/>
      <c r="AE115" s="5"/>
    </row>
    <row r="116" spans="1:31" s="1" customFormat="1" ht="21" x14ac:dyDescent="0.2">
      <c r="A116" s="33" t="s">
        <v>115</v>
      </c>
      <c r="B116" s="35" t="s">
        <v>520</v>
      </c>
      <c r="C116" s="72" t="s">
        <v>521</v>
      </c>
      <c r="D116" s="72"/>
      <c r="E116" s="72"/>
      <c r="F116" s="33" t="s">
        <v>195</v>
      </c>
      <c r="G116" s="33"/>
      <c r="H116" s="33"/>
      <c r="I116" s="33" t="s">
        <v>522</v>
      </c>
      <c r="J116" s="36">
        <v>5396.82</v>
      </c>
      <c r="K116" s="33"/>
      <c r="L116" s="36">
        <v>674584.74</v>
      </c>
      <c r="M116" s="33" t="s">
        <v>151</v>
      </c>
      <c r="N116" s="37">
        <v>6145467</v>
      </c>
      <c r="V116" s="4"/>
      <c r="W116" s="5"/>
      <c r="X116" s="5"/>
      <c r="Z116" s="2" t="s">
        <v>514</v>
      </c>
      <c r="AB116" s="6"/>
      <c r="AE116" s="5"/>
    </row>
    <row r="117" spans="1:31" s="1" customFormat="1" ht="22.5" x14ac:dyDescent="0.2">
      <c r="A117" s="33"/>
      <c r="B117" s="35"/>
      <c r="C117" s="23" t="s">
        <v>197</v>
      </c>
      <c r="D117" s="45"/>
      <c r="E117" s="45"/>
      <c r="F117" s="33"/>
      <c r="G117" s="33"/>
      <c r="H117" s="33"/>
      <c r="I117" s="33"/>
      <c r="J117" s="36"/>
      <c r="K117" s="33"/>
      <c r="L117" s="36"/>
      <c r="M117" s="46"/>
      <c r="N117" s="37"/>
      <c r="V117" s="4"/>
      <c r="W117" s="5"/>
      <c r="X117" s="5"/>
      <c r="Z117" s="2" t="s">
        <v>429</v>
      </c>
      <c r="AB117" s="6"/>
      <c r="AE117" s="5"/>
    </row>
    <row r="118" spans="1:31" s="1" customFormat="1" ht="12" x14ac:dyDescent="0.2">
      <c r="A118" s="38"/>
      <c r="B118" s="39"/>
      <c r="C118" s="71" t="s">
        <v>523</v>
      </c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V118" s="4"/>
      <c r="W118" s="5"/>
      <c r="X118" s="5"/>
      <c r="AA118" s="2" t="s">
        <v>48</v>
      </c>
      <c r="AB118" s="6"/>
      <c r="AE118" s="5"/>
    </row>
    <row r="119" spans="1:31" s="1" customFormat="1" ht="12" x14ac:dyDescent="0.2">
      <c r="A119" s="89" t="s">
        <v>524</v>
      </c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V119" s="4"/>
      <c r="W119" s="5"/>
      <c r="X119" s="5"/>
      <c r="AA119" s="2" t="s">
        <v>50</v>
      </c>
      <c r="AB119" s="6"/>
      <c r="AE119" s="5"/>
    </row>
    <row r="120" spans="1:31" s="1" customFormat="1" ht="12" x14ac:dyDescent="0.2">
      <c r="A120" s="33" t="s">
        <v>117</v>
      </c>
      <c r="B120" s="35" t="s">
        <v>490</v>
      </c>
      <c r="C120" s="72" t="s">
        <v>491</v>
      </c>
      <c r="D120" s="72"/>
      <c r="E120" s="72"/>
      <c r="F120" s="33" t="s">
        <v>195</v>
      </c>
      <c r="G120" s="33"/>
      <c r="H120" s="33"/>
      <c r="I120" s="33" t="s">
        <v>525</v>
      </c>
      <c r="J120" s="36"/>
      <c r="K120" s="33"/>
      <c r="L120" s="36"/>
      <c r="M120" s="33"/>
      <c r="N120" s="37"/>
      <c r="V120" s="4"/>
      <c r="W120" s="5"/>
      <c r="X120" s="5"/>
      <c r="AA120" s="2" t="s">
        <v>52</v>
      </c>
      <c r="AB120" s="6"/>
      <c r="AE120" s="5"/>
    </row>
    <row r="121" spans="1:31" s="1" customFormat="1" ht="12" x14ac:dyDescent="0.2">
      <c r="A121" s="38"/>
      <c r="B121" s="39"/>
      <c r="C121" s="71" t="s">
        <v>526</v>
      </c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V121" s="4"/>
      <c r="W121" s="5"/>
      <c r="X121" s="5"/>
      <c r="AA121" s="2" t="s">
        <v>104</v>
      </c>
      <c r="AB121" s="6"/>
      <c r="AE121" s="5"/>
    </row>
    <row r="122" spans="1:31" s="1" customFormat="1" ht="12" x14ac:dyDescent="0.2">
      <c r="A122" s="29"/>
      <c r="B122" s="40" t="s">
        <v>428</v>
      </c>
      <c r="C122" s="71" t="s">
        <v>429</v>
      </c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V122" s="4"/>
      <c r="W122" s="5"/>
      <c r="X122" s="5"/>
      <c r="AB122" s="6" t="s">
        <v>507</v>
      </c>
      <c r="AE122" s="5"/>
    </row>
    <row r="123" spans="1:31" s="1" customFormat="1" ht="12" x14ac:dyDescent="0.2">
      <c r="A123" s="18"/>
      <c r="B123" s="40" t="s">
        <v>49</v>
      </c>
      <c r="C123" s="71" t="s">
        <v>50</v>
      </c>
      <c r="D123" s="71"/>
      <c r="E123" s="71"/>
      <c r="F123" s="38"/>
      <c r="G123" s="38"/>
      <c r="H123" s="38"/>
      <c r="I123" s="38"/>
      <c r="J123" s="41">
        <v>39.1</v>
      </c>
      <c r="K123" s="38" t="s">
        <v>430</v>
      </c>
      <c r="L123" s="41">
        <v>90.65</v>
      </c>
      <c r="M123" s="38"/>
      <c r="N123" s="42"/>
      <c r="V123" s="4"/>
      <c r="W123" s="5"/>
      <c r="X123" s="5"/>
      <c r="AB123" s="6"/>
      <c r="AC123" s="2" t="s">
        <v>53</v>
      </c>
      <c r="AE123" s="5"/>
    </row>
    <row r="124" spans="1:31" s="1" customFormat="1" ht="12" x14ac:dyDescent="0.2">
      <c r="A124" s="18"/>
      <c r="B124" s="40" t="s">
        <v>51</v>
      </c>
      <c r="C124" s="71" t="s">
        <v>52</v>
      </c>
      <c r="D124" s="71"/>
      <c r="E124" s="71"/>
      <c r="F124" s="38"/>
      <c r="G124" s="38"/>
      <c r="H124" s="38"/>
      <c r="I124" s="38"/>
      <c r="J124" s="41">
        <v>7.15</v>
      </c>
      <c r="K124" s="38" t="s">
        <v>430</v>
      </c>
      <c r="L124" s="41">
        <v>16.579999999999998</v>
      </c>
      <c r="M124" s="38"/>
      <c r="N124" s="42"/>
      <c r="V124" s="4"/>
      <c r="W124" s="5"/>
      <c r="X124" s="5"/>
      <c r="AB124" s="6"/>
      <c r="AC124" s="2" t="s">
        <v>57</v>
      </c>
      <c r="AE124" s="5"/>
    </row>
    <row r="125" spans="1:31" s="1" customFormat="1" ht="12" x14ac:dyDescent="0.2">
      <c r="A125" s="38"/>
      <c r="B125" s="43" t="s">
        <v>494</v>
      </c>
      <c r="C125" s="88" t="s">
        <v>495</v>
      </c>
      <c r="D125" s="88"/>
      <c r="E125" s="88"/>
      <c r="F125" s="44" t="s">
        <v>195</v>
      </c>
      <c r="G125" s="44" t="s">
        <v>496</v>
      </c>
      <c r="H125" s="44"/>
      <c r="I125" s="44" t="s">
        <v>527</v>
      </c>
      <c r="J125" s="40"/>
      <c r="K125" s="38"/>
      <c r="L125" s="41"/>
      <c r="M125" s="38"/>
      <c r="N125" s="40"/>
      <c r="V125" s="4"/>
      <c r="W125" s="5"/>
      <c r="X125" s="5"/>
      <c r="AB125" s="6"/>
      <c r="AD125" s="2" t="s">
        <v>60</v>
      </c>
      <c r="AE125" s="5"/>
    </row>
    <row r="126" spans="1:31" s="1" customFormat="1" ht="12" x14ac:dyDescent="0.2">
      <c r="A126" s="18"/>
      <c r="B126" s="40"/>
      <c r="C126" s="71" t="s">
        <v>57</v>
      </c>
      <c r="D126" s="71"/>
      <c r="E126" s="71"/>
      <c r="F126" s="38" t="s">
        <v>54</v>
      </c>
      <c r="G126" s="38" t="s">
        <v>498</v>
      </c>
      <c r="H126" s="38" t="s">
        <v>430</v>
      </c>
      <c r="I126" s="38" t="s">
        <v>528</v>
      </c>
      <c r="J126" s="41"/>
      <c r="K126" s="38"/>
      <c r="L126" s="41"/>
      <c r="M126" s="38"/>
      <c r="N126" s="42"/>
      <c r="V126" s="4"/>
      <c r="W126" s="5"/>
      <c r="X126" s="5"/>
      <c r="AB126" s="6"/>
      <c r="AC126" s="2" t="s">
        <v>61</v>
      </c>
      <c r="AE126" s="5"/>
    </row>
    <row r="127" spans="1:31" s="1" customFormat="1" ht="12" x14ac:dyDescent="0.2">
      <c r="A127" s="18"/>
      <c r="B127" s="40"/>
      <c r="C127" s="71" t="s">
        <v>60</v>
      </c>
      <c r="D127" s="71"/>
      <c r="E127" s="71"/>
      <c r="F127" s="38"/>
      <c r="G127" s="38"/>
      <c r="H127" s="38"/>
      <c r="I127" s="38"/>
      <c r="J127" s="41">
        <v>39.1</v>
      </c>
      <c r="K127" s="38"/>
      <c r="L127" s="41">
        <v>90.65</v>
      </c>
      <c r="M127" s="38"/>
      <c r="N127" s="42"/>
      <c r="V127" s="4"/>
      <c r="W127" s="5"/>
      <c r="X127" s="5"/>
      <c r="AB127" s="6"/>
      <c r="AC127" s="2" t="s">
        <v>188</v>
      </c>
      <c r="AE127" s="5"/>
    </row>
    <row r="128" spans="1:31" s="1" customFormat="1" ht="12" x14ac:dyDescent="0.2">
      <c r="A128" s="18"/>
      <c r="B128" s="40"/>
      <c r="C128" s="71" t="s">
        <v>61</v>
      </c>
      <c r="D128" s="71"/>
      <c r="E128" s="71"/>
      <c r="F128" s="38"/>
      <c r="G128" s="38"/>
      <c r="H128" s="38"/>
      <c r="I128" s="38"/>
      <c r="J128" s="41"/>
      <c r="K128" s="38"/>
      <c r="L128" s="41">
        <v>16.579999999999998</v>
      </c>
      <c r="M128" s="38"/>
      <c r="N128" s="42"/>
      <c r="V128" s="4"/>
      <c r="W128" s="5"/>
      <c r="X128" s="5"/>
      <c r="AB128" s="6"/>
      <c r="AC128" s="2" t="s">
        <v>191</v>
      </c>
      <c r="AE128" s="5"/>
    </row>
    <row r="129" spans="1:31" s="1" customFormat="1" ht="45" x14ac:dyDescent="0.2">
      <c r="A129" s="18"/>
      <c r="B129" s="40" t="s">
        <v>187</v>
      </c>
      <c r="C129" s="71" t="s">
        <v>188</v>
      </c>
      <c r="D129" s="71"/>
      <c r="E129" s="71"/>
      <c r="F129" s="38" t="s">
        <v>64</v>
      </c>
      <c r="G129" s="38" t="s">
        <v>189</v>
      </c>
      <c r="H129" s="38"/>
      <c r="I129" s="38" t="s">
        <v>189</v>
      </c>
      <c r="J129" s="41"/>
      <c r="K129" s="38"/>
      <c r="L129" s="41">
        <v>24.37</v>
      </c>
      <c r="M129" s="38"/>
      <c r="N129" s="42"/>
      <c r="V129" s="4"/>
      <c r="W129" s="5"/>
      <c r="X129" s="5"/>
      <c r="AB129" s="6"/>
      <c r="AE129" s="5" t="s">
        <v>69</v>
      </c>
    </row>
    <row r="130" spans="1:31" s="1" customFormat="1" ht="22.5" x14ac:dyDescent="0.2">
      <c r="A130" s="18"/>
      <c r="B130" s="40" t="s">
        <v>190</v>
      </c>
      <c r="C130" s="71" t="s">
        <v>191</v>
      </c>
      <c r="D130" s="71"/>
      <c r="E130" s="71"/>
      <c r="F130" s="38" t="s">
        <v>64</v>
      </c>
      <c r="G130" s="38" t="s">
        <v>192</v>
      </c>
      <c r="H130" s="38"/>
      <c r="I130" s="38" t="s">
        <v>192</v>
      </c>
      <c r="J130" s="41"/>
      <c r="K130" s="38"/>
      <c r="L130" s="41">
        <v>15.75</v>
      </c>
      <c r="M130" s="38"/>
      <c r="N130" s="42"/>
      <c r="V130" s="4"/>
      <c r="W130" s="5"/>
      <c r="X130" s="5" t="s">
        <v>521</v>
      </c>
      <c r="AB130" s="6"/>
      <c r="AE130" s="5"/>
    </row>
    <row r="131" spans="1:31" s="1" customFormat="1" ht="12" x14ac:dyDescent="0.2">
      <c r="A131" s="33"/>
      <c r="B131" s="35"/>
      <c r="C131" s="72" t="s">
        <v>69</v>
      </c>
      <c r="D131" s="72"/>
      <c r="E131" s="72"/>
      <c r="F131" s="33"/>
      <c r="G131" s="33"/>
      <c r="H131" s="33"/>
      <c r="I131" s="33"/>
      <c r="J131" s="36"/>
      <c r="K131" s="33"/>
      <c r="L131" s="36">
        <v>130.77000000000001</v>
      </c>
      <c r="M131" s="38"/>
      <c r="N131" s="37"/>
      <c r="V131" s="4"/>
      <c r="W131" s="5"/>
      <c r="X131" s="5"/>
      <c r="AB131" s="6"/>
      <c r="AE131" s="5"/>
    </row>
    <row r="132" spans="1:31" s="1" customFormat="1" ht="21" x14ac:dyDescent="0.2">
      <c r="A132" s="33" t="s">
        <v>126</v>
      </c>
      <c r="B132" s="35" t="s">
        <v>500</v>
      </c>
      <c r="C132" s="72" t="s">
        <v>501</v>
      </c>
      <c r="D132" s="72"/>
      <c r="E132" s="72"/>
      <c r="F132" s="33" t="s">
        <v>195</v>
      </c>
      <c r="G132" s="33"/>
      <c r="H132" s="33"/>
      <c r="I132" s="33" t="s">
        <v>527</v>
      </c>
      <c r="J132" s="36">
        <v>31697.67</v>
      </c>
      <c r="K132" s="33"/>
      <c r="L132" s="36">
        <v>6923.93</v>
      </c>
      <c r="M132" s="33" t="s">
        <v>151</v>
      </c>
      <c r="N132" s="37">
        <v>63077</v>
      </c>
      <c r="V132" s="4"/>
      <c r="W132" s="5"/>
      <c r="X132" s="5"/>
      <c r="Y132" s="2" t="s">
        <v>523</v>
      </c>
      <c r="AB132" s="6"/>
      <c r="AE132" s="5"/>
    </row>
    <row r="133" spans="1:31" s="1" customFormat="1" ht="12" x14ac:dyDescent="0.2">
      <c r="A133" s="33"/>
      <c r="B133" s="35"/>
      <c r="C133" s="23" t="s">
        <v>197</v>
      </c>
      <c r="D133" s="45"/>
      <c r="E133" s="45"/>
      <c r="F133" s="33"/>
      <c r="G133" s="33"/>
      <c r="H133" s="33"/>
      <c r="I133" s="33"/>
      <c r="J133" s="36"/>
      <c r="K133" s="33"/>
      <c r="L133" s="36"/>
      <c r="M133" s="46"/>
      <c r="N133" s="37"/>
      <c r="V133" s="4"/>
      <c r="W133" s="5" t="s">
        <v>524</v>
      </c>
      <c r="X133" s="5"/>
      <c r="AB133" s="6"/>
      <c r="AE133" s="5"/>
    </row>
    <row r="134" spans="1:31" s="1" customFormat="1" ht="12" x14ac:dyDescent="0.2">
      <c r="A134" s="33" t="s">
        <v>129</v>
      </c>
      <c r="B134" s="35" t="s">
        <v>502</v>
      </c>
      <c r="C134" s="72" t="s">
        <v>503</v>
      </c>
      <c r="D134" s="72"/>
      <c r="E134" s="72"/>
      <c r="F134" s="33" t="s">
        <v>410</v>
      </c>
      <c r="G134" s="33"/>
      <c r="H134" s="33"/>
      <c r="I134" s="33" t="s">
        <v>504</v>
      </c>
      <c r="J134" s="36"/>
      <c r="K134" s="33"/>
      <c r="L134" s="36"/>
      <c r="M134" s="33"/>
      <c r="N134" s="37"/>
      <c r="V134" s="4"/>
      <c r="W134" s="5"/>
      <c r="X134" s="5" t="s">
        <v>491</v>
      </c>
      <c r="AB134" s="6"/>
      <c r="AE134" s="5"/>
    </row>
    <row r="135" spans="1:31" s="1" customFormat="1" ht="12" x14ac:dyDescent="0.2">
      <c r="A135" s="29"/>
      <c r="B135" s="40" t="s">
        <v>428</v>
      </c>
      <c r="C135" s="71" t="s">
        <v>429</v>
      </c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V135" s="4"/>
      <c r="W135" s="5"/>
      <c r="X135" s="5"/>
      <c r="Y135" s="2" t="s">
        <v>526</v>
      </c>
      <c r="AB135" s="6"/>
      <c r="AE135" s="5"/>
    </row>
    <row r="136" spans="1:31" s="1" customFormat="1" ht="22.5" x14ac:dyDescent="0.2">
      <c r="A136" s="18"/>
      <c r="B136" s="40" t="s">
        <v>42</v>
      </c>
      <c r="C136" s="71" t="s">
        <v>48</v>
      </c>
      <c r="D136" s="71"/>
      <c r="E136" s="71"/>
      <c r="F136" s="38"/>
      <c r="G136" s="38"/>
      <c r="H136" s="38"/>
      <c r="I136" s="38"/>
      <c r="J136" s="41">
        <v>182.32</v>
      </c>
      <c r="K136" s="38" t="s">
        <v>430</v>
      </c>
      <c r="L136" s="41">
        <v>1408.97</v>
      </c>
      <c r="M136" s="38"/>
      <c r="N136" s="42"/>
      <c r="V136" s="4"/>
      <c r="W136" s="5"/>
      <c r="X136" s="5"/>
      <c r="Z136" s="2" t="s">
        <v>429</v>
      </c>
      <c r="AB136" s="6"/>
      <c r="AE136" s="5"/>
    </row>
    <row r="137" spans="1:31" s="1" customFormat="1" ht="12" x14ac:dyDescent="0.2">
      <c r="A137" s="18"/>
      <c r="B137" s="40" t="s">
        <v>49</v>
      </c>
      <c r="C137" s="71" t="s">
        <v>50</v>
      </c>
      <c r="D137" s="71"/>
      <c r="E137" s="71"/>
      <c r="F137" s="38"/>
      <c r="G137" s="38"/>
      <c r="H137" s="38"/>
      <c r="I137" s="38"/>
      <c r="J137" s="41">
        <v>7479.03</v>
      </c>
      <c r="K137" s="38" t="s">
        <v>430</v>
      </c>
      <c r="L137" s="41">
        <v>57797.94</v>
      </c>
      <c r="M137" s="38"/>
      <c r="N137" s="42"/>
      <c r="V137" s="4"/>
      <c r="W137" s="5"/>
      <c r="X137" s="5"/>
      <c r="AA137" s="2" t="s">
        <v>50</v>
      </c>
      <c r="AB137" s="6"/>
      <c r="AE137" s="5"/>
    </row>
    <row r="138" spans="1:31" s="1" customFormat="1" ht="12" x14ac:dyDescent="0.2">
      <c r="A138" s="18"/>
      <c r="B138" s="40" t="s">
        <v>51</v>
      </c>
      <c r="C138" s="71" t="s">
        <v>52</v>
      </c>
      <c r="D138" s="71"/>
      <c r="E138" s="71"/>
      <c r="F138" s="38"/>
      <c r="G138" s="38"/>
      <c r="H138" s="38"/>
      <c r="I138" s="38"/>
      <c r="J138" s="41">
        <v>234.46</v>
      </c>
      <c r="K138" s="38" t="s">
        <v>430</v>
      </c>
      <c r="L138" s="41">
        <v>1811.91</v>
      </c>
      <c r="M138" s="38"/>
      <c r="N138" s="42"/>
      <c r="V138" s="4"/>
      <c r="W138" s="5"/>
      <c r="X138" s="5"/>
      <c r="AA138" s="2" t="s">
        <v>52</v>
      </c>
      <c r="AB138" s="6"/>
      <c r="AE138" s="5"/>
    </row>
    <row r="139" spans="1:31" s="1" customFormat="1" ht="12" x14ac:dyDescent="0.2">
      <c r="A139" s="18"/>
      <c r="B139" s="40" t="s">
        <v>75</v>
      </c>
      <c r="C139" s="71" t="s">
        <v>104</v>
      </c>
      <c r="D139" s="71"/>
      <c r="E139" s="71"/>
      <c r="F139" s="38"/>
      <c r="G139" s="38"/>
      <c r="H139" s="38"/>
      <c r="I139" s="38"/>
      <c r="J139" s="41">
        <v>874.78</v>
      </c>
      <c r="K139" s="38"/>
      <c r="L139" s="41">
        <v>5633.58</v>
      </c>
      <c r="M139" s="38"/>
      <c r="N139" s="42"/>
      <c r="V139" s="4"/>
      <c r="W139" s="5"/>
      <c r="X139" s="5"/>
      <c r="AB139" s="6" t="s">
        <v>495</v>
      </c>
      <c r="AE139" s="5"/>
    </row>
    <row r="140" spans="1:31" s="1" customFormat="1" ht="12" x14ac:dyDescent="0.2">
      <c r="A140" s="38"/>
      <c r="B140" s="43" t="s">
        <v>506</v>
      </c>
      <c r="C140" s="88" t="s">
        <v>507</v>
      </c>
      <c r="D140" s="88"/>
      <c r="E140" s="88"/>
      <c r="F140" s="44" t="s">
        <v>195</v>
      </c>
      <c r="G140" s="44" t="s">
        <v>231</v>
      </c>
      <c r="H140" s="44"/>
      <c r="I140" s="44" t="s">
        <v>231</v>
      </c>
      <c r="J140" s="40"/>
      <c r="K140" s="38"/>
      <c r="L140" s="41"/>
      <c r="M140" s="38"/>
      <c r="N140" s="40"/>
      <c r="V140" s="4"/>
      <c r="W140" s="5"/>
      <c r="X140" s="5"/>
      <c r="AB140" s="6"/>
      <c r="AC140" s="2" t="s">
        <v>57</v>
      </c>
      <c r="AE140" s="5"/>
    </row>
    <row r="141" spans="1:31" s="1" customFormat="1" ht="12" x14ac:dyDescent="0.2">
      <c r="A141" s="18"/>
      <c r="B141" s="40"/>
      <c r="C141" s="71" t="s">
        <v>53</v>
      </c>
      <c r="D141" s="71"/>
      <c r="E141" s="71"/>
      <c r="F141" s="38" t="s">
        <v>54</v>
      </c>
      <c r="G141" s="38" t="s">
        <v>508</v>
      </c>
      <c r="H141" s="38" t="s">
        <v>430</v>
      </c>
      <c r="I141" s="38" t="s">
        <v>509</v>
      </c>
      <c r="J141" s="41"/>
      <c r="K141" s="38"/>
      <c r="L141" s="41"/>
      <c r="M141" s="38"/>
      <c r="N141" s="42"/>
      <c r="V141" s="4"/>
      <c r="W141" s="5"/>
      <c r="X141" s="5"/>
      <c r="AB141" s="6"/>
      <c r="AD141" s="2" t="s">
        <v>60</v>
      </c>
      <c r="AE141" s="5"/>
    </row>
    <row r="142" spans="1:31" s="1" customFormat="1" ht="12" x14ac:dyDescent="0.2">
      <c r="A142" s="18"/>
      <c r="B142" s="40"/>
      <c r="C142" s="71" t="s">
        <v>57</v>
      </c>
      <c r="D142" s="71"/>
      <c r="E142" s="71"/>
      <c r="F142" s="38" t="s">
        <v>54</v>
      </c>
      <c r="G142" s="38" t="s">
        <v>510</v>
      </c>
      <c r="H142" s="38" t="s">
        <v>430</v>
      </c>
      <c r="I142" s="38" t="s">
        <v>511</v>
      </c>
      <c r="J142" s="41"/>
      <c r="K142" s="38"/>
      <c r="L142" s="41"/>
      <c r="M142" s="38"/>
      <c r="N142" s="42"/>
      <c r="V142" s="4"/>
      <c r="W142" s="5"/>
      <c r="X142" s="5"/>
      <c r="AB142" s="6"/>
      <c r="AC142" s="2" t="s">
        <v>61</v>
      </c>
      <c r="AE142" s="5"/>
    </row>
    <row r="143" spans="1:31" s="1" customFormat="1" ht="12" x14ac:dyDescent="0.2">
      <c r="A143" s="18"/>
      <c r="B143" s="40"/>
      <c r="C143" s="71" t="s">
        <v>60</v>
      </c>
      <c r="D143" s="71"/>
      <c r="E143" s="71"/>
      <c r="F143" s="38"/>
      <c r="G143" s="38"/>
      <c r="H143" s="38"/>
      <c r="I143" s="38"/>
      <c r="J143" s="41">
        <v>8536.1299999999992</v>
      </c>
      <c r="K143" s="38"/>
      <c r="L143" s="41">
        <v>64840.49</v>
      </c>
      <c r="M143" s="38"/>
      <c r="N143" s="42"/>
      <c r="V143" s="4"/>
      <c r="W143" s="5"/>
      <c r="X143" s="5"/>
      <c r="AB143" s="6"/>
      <c r="AC143" s="2" t="s">
        <v>188</v>
      </c>
      <c r="AE143" s="5"/>
    </row>
    <row r="144" spans="1:31" s="1" customFormat="1" ht="12" x14ac:dyDescent="0.2">
      <c r="A144" s="18"/>
      <c r="B144" s="40"/>
      <c r="C144" s="71" t="s">
        <v>61</v>
      </c>
      <c r="D144" s="71"/>
      <c r="E144" s="71"/>
      <c r="F144" s="38"/>
      <c r="G144" s="38"/>
      <c r="H144" s="38"/>
      <c r="I144" s="38"/>
      <c r="J144" s="41"/>
      <c r="K144" s="38"/>
      <c r="L144" s="41">
        <v>3220.88</v>
      </c>
      <c r="M144" s="38"/>
      <c r="N144" s="42"/>
      <c r="V144" s="4"/>
      <c r="W144" s="5"/>
      <c r="X144" s="5"/>
      <c r="AB144" s="6"/>
      <c r="AC144" s="2" t="s">
        <v>191</v>
      </c>
      <c r="AE144" s="5"/>
    </row>
    <row r="145" spans="1:31" s="1" customFormat="1" ht="45" x14ac:dyDescent="0.2">
      <c r="A145" s="18"/>
      <c r="B145" s="40" t="s">
        <v>187</v>
      </c>
      <c r="C145" s="71" t="s">
        <v>188</v>
      </c>
      <c r="D145" s="71"/>
      <c r="E145" s="71"/>
      <c r="F145" s="38" t="s">
        <v>64</v>
      </c>
      <c r="G145" s="38" t="s">
        <v>189</v>
      </c>
      <c r="H145" s="38"/>
      <c r="I145" s="38" t="s">
        <v>189</v>
      </c>
      <c r="J145" s="41"/>
      <c r="K145" s="38"/>
      <c r="L145" s="41">
        <v>4734.6899999999996</v>
      </c>
      <c r="M145" s="38"/>
      <c r="N145" s="42"/>
      <c r="V145" s="4"/>
      <c r="W145" s="5"/>
      <c r="X145" s="5"/>
      <c r="AB145" s="6"/>
      <c r="AE145" s="5" t="s">
        <v>69</v>
      </c>
    </row>
    <row r="146" spans="1:31" s="1" customFormat="1" ht="22.5" x14ac:dyDescent="0.2">
      <c r="A146" s="18"/>
      <c r="B146" s="40" t="s">
        <v>190</v>
      </c>
      <c r="C146" s="71" t="s">
        <v>191</v>
      </c>
      <c r="D146" s="71"/>
      <c r="E146" s="71"/>
      <c r="F146" s="38" t="s">
        <v>64</v>
      </c>
      <c r="G146" s="38" t="s">
        <v>192</v>
      </c>
      <c r="H146" s="38"/>
      <c r="I146" s="38" t="s">
        <v>192</v>
      </c>
      <c r="J146" s="41"/>
      <c r="K146" s="38"/>
      <c r="L146" s="41">
        <v>3059.84</v>
      </c>
      <c r="M146" s="38"/>
      <c r="N146" s="42"/>
      <c r="V146" s="4"/>
      <c r="W146" s="5"/>
      <c r="X146" s="5" t="s">
        <v>501</v>
      </c>
      <c r="AB146" s="6"/>
      <c r="AE146" s="5"/>
    </row>
    <row r="147" spans="1:31" s="1" customFormat="1" ht="12" x14ac:dyDescent="0.2">
      <c r="A147" s="33"/>
      <c r="B147" s="35"/>
      <c r="C147" s="72" t="s">
        <v>69</v>
      </c>
      <c r="D147" s="72"/>
      <c r="E147" s="72"/>
      <c r="F147" s="33"/>
      <c r="G147" s="33"/>
      <c r="H147" s="33"/>
      <c r="I147" s="33"/>
      <c r="J147" s="36"/>
      <c r="K147" s="33"/>
      <c r="L147" s="36">
        <v>72635.02</v>
      </c>
      <c r="M147" s="38"/>
      <c r="N147" s="37"/>
      <c r="V147" s="4"/>
      <c r="W147" s="5"/>
      <c r="X147" s="5"/>
      <c r="AB147" s="6"/>
      <c r="AE147" s="5"/>
    </row>
    <row r="148" spans="1:31" s="1" customFormat="1" ht="45" x14ac:dyDescent="0.2">
      <c r="A148" s="33" t="s">
        <v>130</v>
      </c>
      <c r="B148" s="35" t="s">
        <v>512</v>
      </c>
      <c r="C148" s="72" t="s">
        <v>513</v>
      </c>
      <c r="D148" s="72"/>
      <c r="E148" s="72"/>
      <c r="F148" s="33" t="s">
        <v>410</v>
      </c>
      <c r="G148" s="33"/>
      <c r="H148" s="33"/>
      <c r="I148" s="33" t="s">
        <v>504</v>
      </c>
      <c r="J148" s="36"/>
      <c r="K148" s="33"/>
      <c r="L148" s="36"/>
      <c r="M148" s="33"/>
      <c r="N148" s="37"/>
      <c r="V148" s="4"/>
      <c r="W148" s="5"/>
      <c r="X148" s="5" t="s">
        <v>503</v>
      </c>
      <c r="AB148" s="6"/>
      <c r="AE148" s="5"/>
    </row>
    <row r="149" spans="1:31" s="1" customFormat="1" ht="22.5" x14ac:dyDescent="0.2">
      <c r="A149" s="29"/>
      <c r="B149" s="40"/>
      <c r="C149" s="71" t="s">
        <v>529</v>
      </c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V149" s="4"/>
      <c r="W149" s="5"/>
      <c r="X149" s="5"/>
      <c r="Z149" s="2" t="s">
        <v>429</v>
      </c>
      <c r="AB149" s="6"/>
      <c r="AE149" s="5"/>
    </row>
    <row r="150" spans="1:31" s="1" customFormat="1" ht="12" x14ac:dyDescent="0.2">
      <c r="A150" s="29"/>
      <c r="B150" s="40" t="s">
        <v>428</v>
      </c>
      <c r="C150" s="71" t="s">
        <v>429</v>
      </c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V150" s="4"/>
      <c r="W150" s="5"/>
      <c r="X150" s="5"/>
      <c r="AA150" s="2" t="s">
        <v>48</v>
      </c>
      <c r="AB150" s="6"/>
      <c r="AE150" s="5"/>
    </row>
    <row r="151" spans="1:31" s="1" customFormat="1" ht="12" x14ac:dyDescent="0.2">
      <c r="A151" s="18"/>
      <c r="B151" s="40" t="s">
        <v>42</v>
      </c>
      <c r="C151" s="71" t="s">
        <v>48</v>
      </c>
      <c r="D151" s="71"/>
      <c r="E151" s="71"/>
      <c r="F151" s="38"/>
      <c r="G151" s="38"/>
      <c r="H151" s="38"/>
      <c r="I151" s="38"/>
      <c r="J151" s="41">
        <v>3.29</v>
      </c>
      <c r="K151" s="38" t="s">
        <v>530</v>
      </c>
      <c r="L151" s="41">
        <v>50.85</v>
      </c>
      <c r="M151" s="38"/>
      <c r="N151" s="42"/>
      <c r="V151" s="4"/>
      <c r="W151" s="5"/>
      <c r="X151" s="5"/>
      <c r="AA151" s="2" t="s">
        <v>50</v>
      </c>
      <c r="AB151" s="6"/>
      <c r="AE151" s="5"/>
    </row>
    <row r="152" spans="1:31" s="1" customFormat="1" ht="12" x14ac:dyDescent="0.2">
      <c r="A152" s="18"/>
      <c r="B152" s="40" t="s">
        <v>49</v>
      </c>
      <c r="C152" s="71" t="s">
        <v>50</v>
      </c>
      <c r="D152" s="71"/>
      <c r="E152" s="71"/>
      <c r="F152" s="38"/>
      <c r="G152" s="38"/>
      <c r="H152" s="38"/>
      <c r="I152" s="38"/>
      <c r="J152" s="41">
        <v>254.89</v>
      </c>
      <c r="K152" s="38" t="s">
        <v>530</v>
      </c>
      <c r="L152" s="41">
        <v>3939.58</v>
      </c>
      <c r="M152" s="38"/>
      <c r="N152" s="42"/>
      <c r="V152" s="4"/>
      <c r="W152" s="5"/>
      <c r="X152" s="5"/>
      <c r="AA152" s="2" t="s">
        <v>52</v>
      </c>
      <c r="AB152" s="6"/>
      <c r="AE152" s="5"/>
    </row>
    <row r="153" spans="1:31" s="1" customFormat="1" ht="12" x14ac:dyDescent="0.2">
      <c r="A153" s="18"/>
      <c r="B153" s="40" t="s">
        <v>51</v>
      </c>
      <c r="C153" s="71" t="s">
        <v>52</v>
      </c>
      <c r="D153" s="71"/>
      <c r="E153" s="71"/>
      <c r="F153" s="38"/>
      <c r="G153" s="38"/>
      <c r="H153" s="38"/>
      <c r="I153" s="38"/>
      <c r="J153" s="41">
        <v>5.95</v>
      </c>
      <c r="K153" s="38" t="s">
        <v>530</v>
      </c>
      <c r="L153" s="41">
        <v>91.96</v>
      </c>
      <c r="M153" s="38"/>
      <c r="N153" s="42"/>
      <c r="V153" s="4"/>
      <c r="W153" s="5"/>
      <c r="X153" s="5"/>
      <c r="AA153" s="2" t="s">
        <v>104</v>
      </c>
      <c r="AB153" s="6"/>
      <c r="AE153" s="5"/>
    </row>
    <row r="154" spans="1:31" s="1" customFormat="1" ht="12" x14ac:dyDescent="0.2">
      <c r="A154" s="18"/>
      <c r="B154" s="40" t="s">
        <v>75</v>
      </c>
      <c r="C154" s="71" t="s">
        <v>104</v>
      </c>
      <c r="D154" s="71"/>
      <c r="E154" s="71"/>
      <c r="F154" s="38"/>
      <c r="G154" s="38"/>
      <c r="H154" s="38"/>
      <c r="I154" s="38"/>
      <c r="J154" s="41">
        <v>2.94</v>
      </c>
      <c r="K154" s="38" t="s">
        <v>49</v>
      </c>
      <c r="L154" s="41">
        <v>37.869999999999997</v>
      </c>
      <c r="M154" s="38"/>
      <c r="N154" s="42"/>
      <c r="V154" s="4"/>
      <c r="W154" s="5"/>
      <c r="X154" s="5"/>
      <c r="AB154" s="6" t="s">
        <v>507</v>
      </c>
      <c r="AE154" s="5"/>
    </row>
    <row r="155" spans="1:31" s="1" customFormat="1" ht="12" x14ac:dyDescent="0.2">
      <c r="A155" s="38"/>
      <c r="B155" s="43" t="s">
        <v>506</v>
      </c>
      <c r="C155" s="88" t="s">
        <v>507</v>
      </c>
      <c r="D155" s="88"/>
      <c r="E155" s="88"/>
      <c r="F155" s="44" t="s">
        <v>195</v>
      </c>
      <c r="G155" s="44" t="s">
        <v>231</v>
      </c>
      <c r="H155" s="44" t="s">
        <v>49</v>
      </c>
      <c r="I155" s="44" t="s">
        <v>231</v>
      </c>
      <c r="J155" s="40"/>
      <c r="K155" s="38"/>
      <c r="L155" s="41"/>
      <c r="M155" s="38"/>
      <c r="N155" s="40"/>
      <c r="V155" s="4"/>
      <c r="W155" s="5"/>
      <c r="X155" s="5"/>
      <c r="AB155" s="6"/>
      <c r="AC155" s="2" t="s">
        <v>53</v>
      </c>
      <c r="AE155" s="5"/>
    </row>
    <row r="156" spans="1:31" s="1" customFormat="1" ht="12" x14ac:dyDescent="0.2">
      <c r="A156" s="18"/>
      <c r="B156" s="40"/>
      <c r="C156" s="71" t="s">
        <v>53</v>
      </c>
      <c r="D156" s="71"/>
      <c r="E156" s="71"/>
      <c r="F156" s="38" t="s">
        <v>54</v>
      </c>
      <c r="G156" s="38" t="s">
        <v>516</v>
      </c>
      <c r="H156" s="38" t="s">
        <v>530</v>
      </c>
      <c r="I156" s="38" t="s">
        <v>531</v>
      </c>
      <c r="J156" s="41"/>
      <c r="K156" s="38"/>
      <c r="L156" s="41"/>
      <c r="M156" s="38"/>
      <c r="N156" s="42"/>
      <c r="V156" s="4"/>
      <c r="W156" s="5"/>
      <c r="X156" s="5"/>
      <c r="AB156" s="6"/>
      <c r="AC156" s="2" t="s">
        <v>57</v>
      </c>
      <c r="AE156" s="5"/>
    </row>
    <row r="157" spans="1:31" s="1" customFormat="1" ht="12" x14ac:dyDescent="0.2">
      <c r="A157" s="18"/>
      <c r="B157" s="40"/>
      <c r="C157" s="71" t="s">
        <v>57</v>
      </c>
      <c r="D157" s="71"/>
      <c r="E157" s="71"/>
      <c r="F157" s="38" t="s">
        <v>54</v>
      </c>
      <c r="G157" s="38" t="s">
        <v>518</v>
      </c>
      <c r="H157" s="38" t="s">
        <v>530</v>
      </c>
      <c r="I157" s="38" t="s">
        <v>532</v>
      </c>
      <c r="J157" s="41"/>
      <c r="K157" s="38"/>
      <c r="L157" s="41"/>
      <c r="M157" s="38"/>
      <c r="N157" s="42"/>
      <c r="V157" s="4"/>
      <c r="W157" s="5"/>
      <c r="X157" s="5"/>
      <c r="AB157" s="6"/>
      <c r="AD157" s="2" t="s">
        <v>60</v>
      </c>
      <c r="AE157" s="5"/>
    </row>
    <row r="158" spans="1:31" s="1" customFormat="1" ht="12" x14ac:dyDescent="0.2">
      <c r="A158" s="18"/>
      <c r="B158" s="40"/>
      <c r="C158" s="71" t="s">
        <v>60</v>
      </c>
      <c r="D158" s="71"/>
      <c r="E158" s="71"/>
      <c r="F158" s="38"/>
      <c r="G158" s="38"/>
      <c r="H158" s="38"/>
      <c r="I158" s="38"/>
      <c r="J158" s="41">
        <v>261.12</v>
      </c>
      <c r="K158" s="38"/>
      <c r="L158" s="41">
        <v>4028.3</v>
      </c>
      <c r="M158" s="38"/>
      <c r="N158" s="42"/>
      <c r="V158" s="4"/>
      <c r="W158" s="5"/>
      <c r="X158" s="5"/>
      <c r="AB158" s="6"/>
      <c r="AC158" s="2" t="s">
        <v>61</v>
      </c>
      <c r="AE158" s="5"/>
    </row>
    <row r="159" spans="1:31" s="1" customFormat="1" ht="12" x14ac:dyDescent="0.2">
      <c r="A159" s="18"/>
      <c r="B159" s="40"/>
      <c r="C159" s="71" t="s">
        <v>61</v>
      </c>
      <c r="D159" s="71"/>
      <c r="E159" s="71"/>
      <c r="F159" s="38"/>
      <c r="G159" s="38"/>
      <c r="H159" s="38"/>
      <c r="I159" s="38"/>
      <c r="J159" s="41"/>
      <c r="K159" s="38"/>
      <c r="L159" s="41">
        <v>142.81</v>
      </c>
      <c r="M159" s="38"/>
      <c r="N159" s="42"/>
      <c r="V159" s="4"/>
      <c r="W159" s="5"/>
      <c r="X159" s="5"/>
      <c r="AB159" s="6"/>
      <c r="AC159" s="2" t="s">
        <v>188</v>
      </c>
      <c r="AE159" s="5"/>
    </row>
    <row r="160" spans="1:31" s="1" customFormat="1" ht="45" x14ac:dyDescent="0.2">
      <c r="A160" s="18"/>
      <c r="B160" s="40" t="s">
        <v>187</v>
      </c>
      <c r="C160" s="71" t="s">
        <v>188</v>
      </c>
      <c r="D160" s="71"/>
      <c r="E160" s="71"/>
      <c r="F160" s="38" t="s">
        <v>64</v>
      </c>
      <c r="G160" s="38" t="s">
        <v>189</v>
      </c>
      <c r="H160" s="38"/>
      <c r="I160" s="38" t="s">
        <v>189</v>
      </c>
      <c r="J160" s="41"/>
      <c r="K160" s="38"/>
      <c r="L160" s="41">
        <v>209.93</v>
      </c>
      <c r="M160" s="38"/>
      <c r="N160" s="42"/>
      <c r="V160" s="4"/>
      <c r="W160" s="5"/>
      <c r="X160" s="5"/>
      <c r="AB160" s="6"/>
      <c r="AC160" s="2" t="s">
        <v>191</v>
      </c>
      <c r="AE160" s="5"/>
    </row>
    <row r="161" spans="1:31" s="1" customFormat="1" ht="22.5" x14ac:dyDescent="0.2">
      <c r="A161" s="18"/>
      <c r="B161" s="40" t="s">
        <v>190</v>
      </c>
      <c r="C161" s="71" t="s">
        <v>191</v>
      </c>
      <c r="D161" s="71"/>
      <c r="E161" s="71"/>
      <c r="F161" s="38" t="s">
        <v>64</v>
      </c>
      <c r="G161" s="38" t="s">
        <v>192</v>
      </c>
      <c r="H161" s="38"/>
      <c r="I161" s="38" t="s">
        <v>192</v>
      </c>
      <c r="J161" s="41"/>
      <c r="K161" s="38"/>
      <c r="L161" s="41">
        <v>135.66999999999999</v>
      </c>
      <c r="M161" s="38"/>
      <c r="N161" s="42"/>
      <c r="V161" s="4"/>
      <c r="W161" s="5"/>
      <c r="X161" s="5"/>
      <c r="AB161" s="6"/>
      <c r="AE161" s="5" t="s">
        <v>69</v>
      </c>
    </row>
    <row r="162" spans="1:31" s="1" customFormat="1" ht="33.75" x14ac:dyDescent="0.2">
      <c r="A162" s="33"/>
      <c r="B162" s="35"/>
      <c r="C162" s="72" t="s">
        <v>69</v>
      </c>
      <c r="D162" s="72"/>
      <c r="E162" s="72"/>
      <c r="F162" s="33"/>
      <c r="G162" s="33"/>
      <c r="H162" s="33"/>
      <c r="I162" s="33"/>
      <c r="J162" s="36"/>
      <c r="K162" s="33"/>
      <c r="L162" s="36">
        <v>4373.8999999999996</v>
      </c>
      <c r="M162" s="38"/>
      <c r="N162" s="37"/>
      <c r="V162" s="4"/>
      <c r="W162" s="5"/>
      <c r="X162" s="5" t="s">
        <v>513</v>
      </c>
      <c r="AB162" s="6"/>
      <c r="AE162" s="5"/>
    </row>
    <row r="163" spans="1:31" s="1" customFormat="1" ht="21" x14ac:dyDescent="0.2">
      <c r="A163" s="33" t="s">
        <v>138</v>
      </c>
      <c r="B163" s="35" t="s">
        <v>500</v>
      </c>
      <c r="C163" s="72" t="s">
        <v>533</v>
      </c>
      <c r="D163" s="72"/>
      <c r="E163" s="72"/>
      <c r="F163" s="33" t="s">
        <v>195</v>
      </c>
      <c r="G163" s="33"/>
      <c r="H163" s="33"/>
      <c r="I163" s="33" t="s">
        <v>534</v>
      </c>
      <c r="J163" s="36">
        <v>6162.37</v>
      </c>
      <c r="K163" s="33"/>
      <c r="L163" s="36">
        <v>552813.93999999994</v>
      </c>
      <c r="M163" s="33" t="s">
        <v>151</v>
      </c>
      <c r="N163" s="37">
        <v>5036135</v>
      </c>
      <c r="V163" s="4"/>
      <c r="W163" s="5"/>
      <c r="X163" s="5"/>
      <c r="Z163" s="2" t="s">
        <v>529</v>
      </c>
      <c r="AB163" s="6"/>
      <c r="AE163" s="5"/>
    </row>
    <row r="164" spans="1:31" s="1" customFormat="1" ht="22.5" x14ac:dyDescent="0.2">
      <c r="A164" s="33"/>
      <c r="B164" s="35"/>
      <c r="C164" s="23" t="s">
        <v>197</v>
      </c>
      <c r="D164" s="45"/>
      <c r="E164" s="45"/>
      <c r="F164" s="33"/>
      <c r="G164" s="33"/>
      <c r="H164" s="33"/>
      <c r="I164" s="33"/>
      <c r="J164" s="36"/>
      <c r="K164" s="33"/>
      <c r="L164" s="36"/>
      <c r="M164" s="46"/>
      <c r="N164" s="37"/>
      <c r="V164" s="4"/>
      <c r="W164" s="5"/>
      <c r="X164" s="5"/>
      <c r="Z164" s="2" t="s">
        <v>429</v>
      </c>
      <c r="AB164" s="6"/>
      <c r="AE164" s="5"/>
    </row>
    <row r="165" spans="1:31" s="1" customFormat="1" ht="12" x14ac:dyDescent="0.2">
      <c r="A165" s="38"/>
      <c r="B165" s="39"/>
      <c r="C165" s="71" t="s">
        <v>535</v>
      </c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V165" s="4"/>
      <c r="W165" s="5"/>
      <c r="X165" s="5"/>
      <c r="AA165" s="2" t="s">
        <v>48</v>
      </c>
      <c r="AB165" s="6"/>
      <c r="AE165" s="5"/>
    </row>
    <row r="166" spans="1:31" s="1" customFormat="1" ht="21" x14ac:dyDescent="0.2">
      <c r="A166" s="33" t="s">
        <v>140</v>
      </c>
      <c r="B166" s="35" t="s">
        <v>536</v>
      </c>
      <c r="C166" s="72" t="s">
        <v>537</v>
      </c>
      <c r="D166" s="72"/>
      <c r="E166" s="72"/>
      <c r="F166" s="33" t="s">
        <v>195</v>
      </c>
      <c r="G166" s="33"/>
      <c r="H166" s="33"/>
      <c r="I166" s="33" t="s">
        <v>366</v>
      </c>
      <c r="J166" s="36">
        <v>257759.61</v>
      </c>
      <c r="K166" s="33"/>
      <c r="L166" s="36">
        <v>6932.05</v>
      </c>
      <c r="M166" s="33" t="s">
        <v>151</v>
      </c>
      <c r="N166" s="37">
        <v>63151</v>
      </c>
      <c r="V166" s="4"/>
      <c r="W166" s="5"/>
      <c r="X166" s="5"/>
      <c r="AA166" s="2" t="s">
        <v>50</v>
      </c>
      <c r="AB166" s="6"/>
      <c r="AE166" s="5"/>
    </row>
    <row r="167" spans="1:31" s="1" customFormat="1" ht="12" x14ac:dyDescent="0.2">
      <c r="A167" s="33"/>
      <c r="B167" s="35"/>
      <c r="C167" s="23" t="s">
        <v>197</v>
      </c>
      <c r="D167" s="45"/>
      <c r="E167" s="45"/>
      <c r="F167" s="33"/>
      <c r="G167" s="33"/>
      <c r="H167" s="33"/>
      <c r="I167" s="33"/>
      <c r="J167" s="36"/>
      <c r="K167" s="33"/>
      <c r="L167" s="36"/>
      <c r="M167" s="46"/>
      <c r="N167" s="37"/>
      <c r="V167" s="4"/>
      <c r="W167" s="5"/>
      <c r="X167" s="5"/>
      <c r="AA167" s="2" t="s">
        <v>52</v>
      </c>
      <c r="AB167" s="6"/>
      <c r="AE167" s="5"/>
    </row>
    <row r="168" spans="1:31" s="1" customFormat="1" ht="12" x14ac:dyDescent="0.2">
      <c r="A168" s="33"/>
      <c r="B168" s="35"/>
      <c r="C168" s="35"/>
      <c r="D168" s="35"/>
      <c r="E168" s="35"/>
      <c r="F168" s="33"/>
      <c r="G168" s="33"/>
      <c r="H168" s="33"/>
      <c r="I168" s="33"/>
      <c r="J168" s="47"/>
      <c r="K168" s="33"/>
      <c r="L168" s="47"/>
      <c r="M168" s="38"/>
      <c r="N168" s="47"/>
      <c r="V168" s="4"/>
      <c r="W168" s="5"/>
      <c r="X168" s="5"/>
      <c r="AA168" s="2" t="s">
        <v>104</v>
      </c>
      <c r="AB168" s="6"/>
      <c r="AE168" s="5"/>
    </row>
    <row r="169" spans="1:31" s="1" customFormat="1" ht="12" x14ac:dyDescent="0.2">
      <c r="A169" s="25"/>
      <c r="B169" s="47"/>
      <c r="C169" s="72" t="s">
        <v>538</v>
      </c>
      <c r="D169" s="72"/>
      <c r="E169" s="72"/>
      <c r="F169" s="72"/>
      <c r="G169" s="72"/>
      <c r="H169" s="72"/>
      <c r="I169" s="72"/>
      <c r="J169" s="72"/>
      <c r="K169" s="72"/>
      <c r="L169" s="48"/>
      <c r="M169" s="49"/>
      <c r="N169" s="50"/>
      <c r="V169" s="4"/>
      <c r="W169" s="5"/>
      <c r="X169" s="5"/>
      <c r="AB169" s="6" t="s">
        <v>507</v>
      </c>
      <c r="AE169" s="5"/>
    </row>
    <row r="170" spans="1:31" s="1" customFormat="1" ht="12" x14ac:dyDescent="0.2">
      <c r="A170" s="25"/>
      <c r="B170" s="40"/>
      <c r="C170" s="71" t="s">
        <v>142</v>
      </c>
      <c r="D170" s="71"/>
      <c r="E170" s="71"/>
      <c r="F170" s="71"/>
      <c r="G170" s="71"/>
      <c r="H170" s="71"/>
      <c r="I170" s="71"/>
      <c r="J170" s="71"/>
      <c r="K170" s="71"/>
      <c r="L170" s="51">
        <v>2162727.81</v>
      </c>
      <c r="M170" s="52"/>
      <c r="N170" s="27"/>
      <c r="V170" s="4"/>
      <c r="W170" s="5"/>
      <c r="X170" s="5"/>
      <c r="AB170" s="6"/>
      <c r="AC170" s="2" t="s">
        <v>53</v>
      </c>
      <c r="AE170" s="5"/>
    </row>
    <row r="171" spans="1:31" s="1" customFormat="1" ht="12" x14ac:dyDescent="0.2">
      <c r="A171" s="25"/>
      <c r="B171" s="40"/>
      <c r="C171" s="71" t="s">
        <v>143</v>
      </c>
      <c r="D171" s="71"/>
      <c r="E171" s="71"/>
      <c r="F171" s="71"/>
      <c r="G171" s="71"/>
      <c r="H171" s="71"/>
      <c r="I171" s="71"/>
      <c r="J171" s="71"/>
      <c r="K171" s="71"/>
      <c r="L171" s="51"/>
      <c r="M171" s="52"/>
      <c r="N171" s="27"/>
      <c r="V171" s="4"/>
      <c r="W171" s="5"/>
      <c r="X171" s="5"/>
      <c r="AB171" s="6"/>
      <c r="AC171" s="2" t="s">
        <v>57</v>
      </c>
      <c r="AE171" s="5"/>
    </row>
    <row r="172" spans="1:31" s="1" customFormat="1" ht="12" x14ac:dyDescent="0.2">
      <c r="A172" s="25"/>
      <c r="B172" s="40"/>
      <c r="C172" s="71" t="s">
        <v>144</v>
      </c>
      <c r="D172" s="71"/>
      <c r="E172" s="71"/>
      <c r="F172" s="71"/>
      <c r="G172" s="71"/>
      <c r="H172" s="71"/>
      <c r="I172" s="71"/>
      <c r="J172" s="71"/>
      <c r="K172" s="71"/>
      <c r="L172" s="51">
        <v>6289.6</v>
      </c>
      <c r="M172" s="52"/>
      <c r="N172" s="27"/>
      <c r="V172" s="4"/>
      <c r="W172" s="5"/>
      <c r="X172" s="5"/>
      <c r="AB172" s="6"/>
      <c r="AD172" s="2" t="s">
        <v>60</v>
      </c>
      <c r="AE172" s="5"/>
    </row>
    <row r="173" spans="1:31" s="1" customFormat="1" ht="12" x14ac:dyDescent="0.2">
      <c r="A173" s="25"/>
      <c r="B173" s="40"/>
      <c r="C173" s="71" t="s">
        <v>145</v>
      </c>
      <c r="D173" s="71"/>
      <c r="E173" s="71"/>
      <c r="F173" s="71"/>
      <c r="G173" s="71"/>
      <c r="H173" s="71"/>
      <c r="I173" s="71"/>
      <c r="J173" s="71"/>
      <c r="K173" s="71"/>
      <c r="L173" s="51">
        <v>211817.53</v>
      </c>
      <c r="M173" s="52"/>
      <c r="N173" s="27"/>
      <c r="V173" s="4"/>
      <c r="W173" s="5"/>
      <c r="X173" s="5"/>
      <c r="AB173" s="6"/>
      <c r="AC173" s="2" t="s">
        <v>61</v>
      </c>
      <c r="AE173" s="5"/>
    </row>
    <row r="174" spans="1:31" s="1" customFormat="1" ht="12" x14ac:dyDescent="0.2">
      <c r="A174" s="25"/>
      <c r="B174" s="40"/>
      <c r="C174" s="71" t="s">
        <v>146</v>
      </c>
      <c r="D174" s="71"/>
      <c r="E174" s="71"/>
      <c r="F174" s="71"/>
      <c r="G174" s="71"/>
      <c r="H174" s="71"/>
      <c r="I174" s="71"/>
      <c r="J174" s="71"/>
      <c r="K174" s="71"/>
      <c r="L174" s="51">
        <v>8505.0400000000009</v>
      </c>
      <c r="M174" s="52"/>
      <c r="N174" s="27"/>
      <c r="V174" s="4"/>
      <c r="W174" s="5"/>
      <c r="X174" s="5"/>
      <c r="AB174" s="6"/>
      <c r="AC174" s="2" t="s">
        <v>188</v>
      </c>
      <c r="AE174" s="5"/>
    </row>
    <row r="175" spans="1:31" s="1" customFormat="1" ht="12" x14ac:dyDescent="0.2">
      <c r="A175" s="25"/>
      <c r="B175" s="40"/>
      <c r="C175" s="71" t="s">
        <v>147</v>
      </c>
      <c r="D175" s="71"/>
      <c r="E175" s="71"/>
      <c r="F175" s="71"/>
      <c r="G175" s="71"/>
      <c r="H175" s="71"/>
      <c r="I175" s="71"/>
      <c r="J175" s="71"/>
      <c r="K175" s="71"/>
      <c r="L175" s="51">
        <v>1944620.68</v>
      </c>
      <c r="M175" s="52"/>
      <c r="N175" s="27"/>
      <c r="V175" s="4"/>
      <c r="W175" s="5"/>
      <c r="X175" s="5"/>
      <c r="AB175" s="6"/>
      <c r="AC175" s="2" t="s">
        <v>191</v>
      </c>
      <c r="AE175" s="5"/>
    </row>
    <row r="176" spans="1:31" s="1" customFormat="1" ht="12" x14ac:dyDescent="0.2">
      <c r="A176" s="25"/>
      <c r="B176" s="40"/>
      <c r="C176" s="71" t="s">
        <v>148</v>
      </c>
      <c r="D176" s="71"/>
      <c r="E176" s="71"/>
      <c r="F176" s="71"/>
      <c r="G176" s="71"/>
      <c r="H176" s="71"/>
      <c r="I176" s="71"/>
      <c r="J176" s="71"/>
      <c r="K176" s="71"/>
      <c r="L176" s="51">
        <v>2198530.86</v>
      </c>
      <c r="M176" s="52"/>
      <c r="N176" s="27"/>
      <c r="V176" s="4"/>
      <c r="W176" s="5"/>
      <c r="X176" s="5"/>
      <c r="AB176" s="6"/>
      <c r="AE176" s="5" t="s">
        <v>69</v>
      </c>
    </row>
    <row r="177" spans="1:33" s="1" customFormat="1" ht="22.5" x14ac:dyDescent="0.2">
      <c r="A177" s="25"/>
      <c r="B177" s="40"/>
      <c r="C177" s="71" t="s">
        <v>143</v>
      </c>
      <c r="D177" s="71"/>
      <c r="E177" s="71"/>
      <c r="F177" s="71"/>
      <c r="G177" s="71"/>
      <c r="H177" s="71"/>
      <c r="I177" s="71"/>
      <c r="J177" s="71"/>
      <c r="K177" s="71"/>
      <c r="L177" s="51"/>
      <c r="M177" s="52"/>
      <c r="N177" s="27"/>
      <c r="V177" s="4"/>
      <c r="W177" s="5"/>
      <c r="X177" s="5" t="s">
        <v>533</v>
      </c>
      <c r="AB177" s="6"/>
      <c r="AE177" s="5"/>
    </row>
    <row r="178" spans="1:33" s="1" customFormat="1" ht="12" x14ac:dyDescent="0.2">
      <c r="A178" s="25"/>
      <c r="B178" s="40"/>
      <c r="C178" s="71" t="s">
        <v>245</v>
      </c>
      <c r="D178" s="71"/>
      <c r="E178" s="71"/>
      <c r="F178" s="71"/>
      <c r="G178" s="71"/>
      <c r="H178" s="71"/>
      <c r="I178" s="71"/>
      <c r="J178" s="71"/>
      <c r="K178" s="71"/>
      <c r="L178" s="51">
        <v>6289.6</v>
      </c>
      <c r="M178" s="52"/>
      <c r="N178" s="27"/>
      <c r="V178" s="4"/>
      <c r="W178" s="5"/>
      <c r="X178" s="5"/>
      <c r="AB178" s="6"/>
      <c r="AE178" s="5"/>
    </row>
    <row r="179" spans="1:33" s="1" customFormat="1" ht="12" x14ac:dyDescent="0.2">
      <c r="A179" s="25"/>
      <c r="B179" s="40"/>
      <c r="C179" s="71" t="s">
        <v>246</v>
      </c>
      <c r="D179" s="71"/>
      <c r="E179" s="71"/>
      <c r="F179" s="71"/>
      <c r="G179" s="71"/>
      <c r="H179" s="71"/>
      <c r="I179" s="71"/>
      <c r="J179" s="71"/>
      <c r="K179" s="71"/>
      <c r="L179" s="51">
        <v>211817.53</v>
      </c>
      <c r="M179" s="52"/>
      <c r="N179" s="27"/>
      <c r="V179" s="4"/>
      <c r="W179" s="5"/>
      <c r="X179" s="5"/>
      <c r="Y179" s="2" t="s">
        <v>535</v>
      </c>
      <c r="AB179" s="6"/>
      <c r="AE179" s="5"/>
    </row>
    <row r="180" spans="1:33" s="1" customFormat="1" ht="12" x14ac:dyDescent="0.2">
      <c r="A180" s="25"/>
      <c r="B180" s="40"/>
      <c r="C180" s="71" t="s">
        <v>247</v>
      </c>
      <c r="D180" s="71"/>
      <c r="E180" s="71"/>
      <c r="F180" s="71"/>
      <c r="G180" s="71"/>
      <c r="H180" s="71"/>
      <c r="I180" s="71"/>
      <c r="J180" s="71"/>
      <c r="K180" s="71"/>
      <c r="L180" s="51">
        <v>8505.0400000000009</v>
      </c>
      <c r="M180" s="52"/>
      <c r="N180" s="27"/>
      <c r="V180" s="4"/>
      <c r="W180" s="5"/>
      <c r="X180" s="5" t="s">
        <v>537</v>
      </c>
      <c r="AB180" s="6"/>
      <c r="AE180" s="5"/>
    </row>
    <row r="181" spans="1:33" s="1" customFormat="1" ht="12" x14ac:dyDescent="0.2">
      <c r="A181" s="25"/>
      <c r="B181" s="40"/>
      <c r="C181" s="71" t="s">
        <v>248</v>
      </c>
      <c r="D181" s="71"/>
      <c r="E181" s="71"/>
      <c r="F181" s="71"/>
      <c r="G181" s="71"/>
      <c r="H181" s="71"/>
      <c r="I181" s="71"/>
      <c r="J181" s="71"/>
      <c r="K181" s="71"/>
      <c r="L181" s="51">
        <v>1944620.68</v>
      </c>
      <c r="M181" s="52"/>
      <c r="N181" s="27"/>
      <c r="V181" s="4"/>
      <c r="W181" s="5"/>
      <c r="X181" s="5"/>
      <c r="AB181" s="6"/>
      <c r="AE181" s="5"/>
    </row>
    <row r="182" spans="1:33" s="1" customFormat="1" ht="1.5" customHeight="1" x14ac:dyDescent="0.2">
      <c r="A182" s="25"/>
      <c r="B182" s="40"/>
      <c r="C182" s="71" t="s">
        <v>249</v>
      </c>
      <c r="D182" s="71"/>
      <c r="E182" s="71"/>
      <c r="F182" s="71"/>
      <c r="G182" s="71"/>
      <c r="H182" s="71"/>
      <c r="I182" s="71"/>
      <c r="J182" s="71"/>
      <c r="K182" s="71"/>
      <c r="L182" s="51">
        <v>21748.12</v>
      </c>
      <c r="M182" s="52"/>
      <c r="N182" s="27"/>
      <c r="V182" s="4"/>
      <c r="W182" s="5"/>
      <c r="X182" s="5"/>
      <c r="AB182" s="6"/>
      <c r="AE182" s="5"/>
    </row>
    <row r="183" spans="1:33" s="1" customFormat="1" ht="12" x14ac:dyDescent="0.2">
      <c r="A183" s="25"/>
      <c r="B183" s="40"/>
      <c r="C183" s="71" t="s">
        <v>250</v>
      </c>
      <c r="D183" s="71"/>
      <c r="E183" s="71"/>
      <c r="F183" s="71"/>
      <c r="G183" s="71"/>
      <c r="H183" s="71"/>
      <c r="I183" s="71"/>
      <c r="J183" s="71"/>
      <c r="K183" s="71"/>
      <c r="L183" s="51">
        <v>14054.93</v>
      </c>
      <c r="M183" s="52"/>
      <c r="N183" s="27"/>
      <c r="V183" s="4"/>
      <c r="W183" s="5"/>
      <c r="X183" s="5"/>
      <c r="AB183" s="6"/>
      <c r="AE183" s="5"/>
      <c r="AF183" s="5" t="s">
        <v>538</v>
      </c>
    </row>
    <row r="184" spans="1:33" s="1" customFormat="1" ht="12" x14ac:dyDescent="0.2">
      <c r="A184" s="25"/>
      <c r="B184" s="40"/>
      <c r="C184" s="71" t="s">
        <v>160</v>
      </c>
      <c r="D184" s="71"/>
      <c r="E184" s="71"/>
      <c r="F184" s="71"/>
      <c r="G184" s="71"/>
      <c r="H184" s="71"/>
      <c r="I184" s="71"/>
      <c r="J184" s="71"/>
      <c r="K184" s="71"/>
      <c r="L184" s="51">
        <v>14794.64</v>
      </c>
      <c r="M184" s="52"/>
      <c r="N184" s="27"/>
      <c r="V184" s="4"/>
      <c r="W184" s="5"/>
      <c r="X184" s="5"/>
      <c r="AB184" s="6"/>
      <c r="AE184" s="5"/>
      <c r="AF184" s="5"/>
      <c r="AG184" s="2" t="s">
        <v>142</v>
      </c>
    </row>
    <row r="185" spans="1:33" s="1" customFormat="1" ht="12" x14ac:dyDescent="0.2">
      <c r="A185" s="25"/>
      <c r="B185" s="40"/>
      <c r="C185" s="71" t="s">
        <v>161</v>
      </c>
      <c r="D185" s="71"/>
      <c r="E185" s="71"/>
      <c r="F185" s="71"/>
      <c r="G185" s="71"/>
      <c r="H185" s="71"/>
      <c r="I185" s="71"/>
      <c r="J185" s="71"/>
      <c r="K185" s="71"/>
      <c r="L185" s="51">
        <v>21748.12</v>
      </c>
      <c r="M185" s="52"/>
      <c r="N185" s="27"/>
      <c r="V185" s="4"/>
      <c r="W185" s="5"/>
      <c r="X185" s="5"/>
      <c r="AB185" s="6"/>
      <c r="AE185" s="5"/>
      <c r="AF185" s="5"/>
      <c r="AG185" s="2" t="s">
        <v>143</v>
      </c>
    </row>
    <row r="186" spans="1:33" s="1" customFormat="1" ht="12" x14ac:dyDescent="0.2">
      <c r="A186" s="25"/>
      <c r="B186" s="40"/>
      <c r="C186" s="71" t="s">
        <v>162</v>
      </c>
      <c r="D186" s="71"/>
      <c r="E186" s="71"/>
      <c r="F186" s="71"/>
      <c r="G186" s="71"/>
      <c r="H186" s="71"/>
      <c r="I186" s="71"/>
      <c r="J186" s="71"/>
      <c r="K186" s="71"/>
      <c r="L186" s="51">
        <v>14054.93</v>
      </c>
      <c r="M186" s="52"/>
      <c r="N186" s="27"/>
      <c r="V186" s="4"/>
      <c r="W186" s="5"/>
      <c r="X186" s="5"/>
      <c r="AB186" s="6"/>
      <c r="AE186" s="5"/>
      <c r="AF186" s="5"/>
      <c r="AG186" s="2" t="s">
        <v>144</v>
      </c>
    </row>
    <row r="187" spans="1:33" s="1" customFormat="1" ht="12" x14ac:dyDescent="0.2">
      <c r="A187" s="25"/>
      <c r="B187" s="47"/>
      <c r="C187" s="72" t="s">
        <v>539</v>
      </c>
      <c r="D187" s="72"/>
      <c r="E187" s="72"/>
      <c r="F187" s="72"/>
      <c r="G187" s="72"/>
      <c r="H187" s="72"/>
      <c r="I187" s="72"/>
      <c r="J187" s="72"/>
      <c r="K187" s="72"/>
      <c r="L187" s="48">
        <v>2198530.86</v>
      </c>
      <c r="M187" s="49"/>
      <c r="N187" s="50"/>
      <c r="V187" s="4"/>
      <c r="W187" s="5"/>
      <c r="X187" s="5"/>
      <c r="AB187" s="6"/>
      <c r="AE187" s="5"/>
      <c r="AF187" s="5"/>
      <c r="AG187" s="2" t="s">
        <v>145</v>
      </c>
    </row>
    <row r="188" spans="1:33" s="1" customFormat="1" ht="12" x14ac:dyDescent="0.2">
      <c r="A188" s="25"/>
      <c r="B188" s="40"/>
      <c r="C188" s="71" t="s">
        <v>143</v>
      </c>
      <c r="D188" s="71"/>
      <c r="E188" s="71"/>
      <c r="F188" s="71"/>
      <c r="G188" s="71"/>
      <c r="H188" s="71"/>
      <c r="I188" s="71"/>
      <c r="J188" s="71"/>
      <c r="K188" s="71"/>
      <c r="L188" s="51"/>
      <c r="M188" s="52"/>
      <c r="N188" s="27"/>
      <c r="V188" s="4"/>
      <c r="W188" s="5"/>
      <c r="X188" s="5"/>
      <c r="AB188" s="6"/>
      <c r="AE188" s="5"/>
      <c r="AF188" s="5"/>
      <c r="AG188" s="2" t="s">
        <v>146</v>
      </c>
    </row>
    <row r="189" spans="1:33" s="1" customFormat="1" ht="12" x14ac:dyDescent="0.2">
      <c r="A189" s="25"/>
      <c r="B189" s="40"/>
      <c r="C189" s="71" t="s">
        <v>540</v>
      </c>
      <c r="D189" s="71"/>
      <c r="E189" s="71"/>
      <c r="F189" s="71"/>
      <c r="G189" s="71"/>
      <c r="H189" s="71"/>
      <c r="I189" s="71"/>
      <c r="J189" s="71"/>
      <c r="K189" s="71"/>
      <c r="L189" s="51">
        <v>1257410.53</v>
      </c>
      <c r="M189" s="52"/>
      <c r="N189" s="27"/>
      <c r="V189" s="4"/>
      <c r="W189" s="5"/>
      <c r="X189" s="5"/>
      <c r="AB189" s="6"/>
      <c r="AE189" s="5"/>
      <c r="AF189" s="5"/>
      <c r="AG189" s="2" t="s">
        <v>147</v>
      </c>
    </row>
    <row r="190" spans="1:33" s="1" customFormat="1" ht="12" x14ac:dyDescent="0.2">
      <c r="A190" s="82" t="s">
        <v>541</v>
      </c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V190" s="4"/>
      <c r="W190" s="5"/>
      <c r="X190" s="5"/>
      <c r="AB190" s="6"/>
      <c r="AE190" s="5"/>
      <c r="AF190" s="5"/>
      <c r="AG190" s="2" t="s">
        <v>148</v>
      </c>
    </row>
    <row r="191" spans="1:33" s="1" customFormat="1" ht="12" x14ac:dyDescent="0.2">
      <c r="A191" s="89" t="s">
        <v>542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V191" s="4"/>
      <c r="W191" s="5"/>
      <c r="X191" s="5"/>
      <c r="AB191" s="6"/>
      <c r="AE191" s="5"/>
      <c r="AF191" s="5"/>
      <c r="AG191" s="2" t="s">
        <v>143</v>
      </c>
    </row>
    <row r="192" spans="1:33" s="1" customFormat="1" ht="12" x14ac:dyDescent="0.2">
      <c r="A192" s="33" t="s">
        <v>264</v>
      </c>
      <c r="B192" s="35" t="s">
        <v>543</v>
      </c>
      <c r="C192" s="72" t="s">
        <v>544</v>
      </c>
      <c r="D192" s="72"/>
      <c r="E192" s="72"/>
      <c r="F192" s="33" t="s">
        <v>45</v>
      </c>
      <c r="G192" s="33"/>
      <c r="H192" s="33"/>
      <c r="I192" s="33" t="s">
        <v>545</v>
      </c>
      <c r="J192" s="36"/>
      <c r="K192" s="33"/>
      <c r="L192" s="36"/>
      <c r="M192" s="33"/>
      <c r="N192" s="37"/>
      <c r="V192" s="4"/>
      <c r="W192" s="5"/>
      <c r="X192" s="5"/>
      <c r="AB192" s="6"/>
      <c r="AE192" s="5"/>
      <c r="AF192" s="5"/>
      <c r="AG192" s="2" t="s">
        <v>245</v>
      </c>
    </row>
    <row r="193" spans="1:34" s="1" customFormat="1" ht="12" x14ac:dyDescent="0.2">
      <c r="A193" s="38"/>
      <c r="B193" s="39"/>
      <c r="C193" s="71" t="s">
        <v>546</v>
      </c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V193" s="4"/>
      <c r="W193" s="5"/>
      <c r="X193" s="5"/>
      <c r="AB193" s="6"/>
      <c r="AE193" s="5"/>
      <c r="AF193" s="5"/>
      <c r="AG193" s="2" t="s">
        <v>246</v>
      </c>
    </row>
    <row r="194" spans="1:34" s="1" customFormat="1" ht="12" x14ac:dyDescent="0.2">
      <c r="A194" s="29"/>
      <c r="B194" s="40" t="s">
        <v>428</v>
      </c>
      <c r="C194" s="71" t="s">
        <v>429</v>
      </c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V194" s="4"/>
      <c r="W194" s="5"/>
      <c r="X194" s="5"/>
      <c r="AB194" s="6"/>
      <c r="AE194" s="5"/>
      <c r="AF194" s="5"/>
      <c r="AG194" s="2" t="s">
        <v>247</v>
      </c>
    </row>
    <row r="195" spans="1:34" s="1" customFormat="1" ht="12" x14ac:dyDescent="0.2">
      <c r="A195" s="18"/>
      <c r="B195" s="40" t="s">
        <v>42</v>
      </c>
      <c r="C195" s="71" t="s">
        <v>48</v>
      </c>
      <c r="D195" s="71"/>
      <c r="E195" s="71"/>
      <c r="F195" s="38"/>
      <c r="G195" s="38"/>
      <c r="H195" s="38"/>
      <c r="I195" s="38"/>
      <c r="J195" s="41">
        <v>590.51</v>
      </c>
      <c r="K195" s="38" t="s">
        <v>430</v>
      </c>
      <c r="L195" s="41">
        <v>14356.48</v>
      </c>
      <c r="M195" s="38"/>
      <c r="N195" s="42"/>
      <c r="V195" s="4"/>
      <c r="W195" s="5"/>
      <c r="X195" s="5"/>
      <c r="AB195" s="6"/>
      <c r="AE195" s="5"/>
      <c r="AF195" s="5"/>
      <c r="AG195" s="2" t="s">
        <v>248</v>
      </c>
    </row>
    <row r="196" spans="1:34" s="1" customFormat="1" ht="12" x14ac:dyDescent="0.2">
      <c r="A196" s="18"/>
      <c r="B196" s="40" t="s">
        <v>49</v>
      </c>
      <c r="C196" s="71" t="s">
        <v>50</v>
      </c>
      <c r="D196" s="71"/>
      <c r="E196" s="71"/>
      <c r="F196" s="38"/>
      <c r="G196" s="38"/>
      <c r="H196" s="38"/>
      <c r="I196" s="38"/>
      <c r="J196" s="41">
        <v>73.02</v>
      </c>
      <c r="K196" s="38" t="s">
        <v>430</v>
      </c>
      <c r="L196" s="41">
        <v>1775.26</v>
      </c>
      <c r="M196" s="38"/>
      <c r="N196" s="42"/>
      <c r="V196" s="4"/>
      <c r="W196" s="5"/>
      <c r="X196" s="5"/>
      <c r="AB196" s="6"/>
      <c r="AE196" s="5"/>
      <c r="AF196" s="5"/>
      <c r="AG196" s="2" t="s">
        <v>249</v>
      </c>
    </row>
    <row r="197" spans="1:34" s="1" customFormat="1" ht="12" x14ac:dyDescent="0.2">
      <c r="A197" s="18"/>
      <c r="B197" s="40" t="s">
        <v>51</v>
      </c>
      <c r="C197" s="71" t="s">
        <v>52</v>
      </c>
      <c r="D197" s="71"/>
      <c r="E197" s="71"/>
      <c r="F197" s="38"/>
      <c r="G197" s="38"/>
      <c r="H197" s="38"/>
      <c r="I197" s="38"/>
      <c r="J197" s="41">
        <v>8.6999999999999993</v>
      </c>
      <c r="K197" s="38" t="s">
        <v>430</v>
      </c>
      <c r="L197" s="41">
        <v>211.51</v>
      </c>
      <c r="M197" s="38"/>
      <c r="N197" s="42"/>
      <c r="V197" s="4"/>
      <c r="W197" s="5"/>
      <c r="X197" s="5"/>
      <c r="AB197" s="6"/>
      <c r="AE197" s="5"/>
      <c r="AF197" s="5"/>
      <c r="AG197" s="2" t="s">
        <v>250</v>
      </c>
    </row>
    <row r="198" spans="1:34" s="1" customFormat="1" ht="12" x14ac:dyDescent="0.2">
      <c r="A198" s="18"/>
      <c r="B198" s="40" t="s">
        <v>75</v>
      </c>
      <c r="C198" s="71" t="s">
        <v>104</v>
      </c>
      <c r="D198" s="71"/>
      <c r="E198" s="71"/>
      <c r="F198" s="38"/>
      <c r="G198" s="38"/>
      <c r="H198" s="38"/>
      <c r="I198" s="38"/>
      <c r="J198" s="41">
        <v>3690.05</v>
      </c>
      <c r="K198" s="38"/>
      <c r="L198" s="41">
        <v>74760.41</v>
      </c>
      <c r="M198" s="38"/>
      <c r="N198" s="42"/>
      <c r="V198" s="4"/>
      <c r="W198" s="5"/>
      <c r="X198" s="5"/>
      <c r="AB198" s="6"/>
      <c r="AE198" s="5"/>
      <c r="AF198" s="5"/>
      <c r="AG198" s="2" t="s">
        <v>160</v>
      </c>
    </row>
    <row r="199" spans="1:34" s="1" customFormat="1" ht="12" x14ac:dyDescent="0.2">
      <c r="A199" s="38"/>
      <c r="B199" s="43" t="s">
        <v>547</v>
      </c>
      <c r="C199" s="88" t="s">
        <v>548</v>
      </c>
      <c r="D199" s="88"/>
      <c r="E199" s="88"/>
      <c r="F199" s="44" t="s">
        <v>549</v>
      </c>
      <c r="G199" s="44" t="s">
        <v>179</v>
      </c>
      <c r="H199" s="44"/>
      <c r="I199" s="44" t="s">
        <v>550</v>
      </c>
      <c r="J199" s="40"/>
      <c r="K199" s="38"/>
      <c r="L199" s="41"/>
      <c r="M199" s="38"/>
      <c r="N199" s="40"/>
      <c r="V199" s="4"/>
      <c r="W199" s="5"/>
      <c r="X199" s="5"/>
      <c r="AB199" s="6"/>
      <c r="AE199" s="5"/>
      <c r="AF199" s="5"/>
      <c r="AG199" s="2" t="s">
        <v>161</v>
      </c>
    </row>
    <row r="200" spans="1:34" s="1" customFormat="1" ht="12" x14ac:dyDescent="0.2">
      <c r="A200" s="18"/>
      <c r="B200" s="40"/>
      <c r="C200" s="71" t="s">
        <v>53</v>
      </c>
      <c r="D200" s="71"/>
      <c r="E200" s="71"/>
      <c r="F200" s="38" t="s">
        <v>54</v>
      </c>
      <c r="G200" s="38" t="s">
        <v>551</v>
      </c>
      <c r="H200" s="38" t="s">
        <v>430</v>
      </c>
      <c r="I200" s="38" t="s">
        <v>552</v>
      </c>
      <c r="J200" s="41"/>
      <c r="K200" s="38"/>
      <c r="L200" s="41"/>
      <c r="M200" s="38"/>
      <c r="N200" s="42"/>
      <c r="V200" s="4"/>
      <c r="W200" s="5"/>
      <c r="X200" s="5"/>
      <c r="AB200" s="6"/>
      <c r="AE200" s="5"/>
      <c r="AF200" s="5"/>
      <c r="AG200" s="2" t="s">
        <v>162</v>
      </c>
    </row>
    <row r="201" spans="1:34" s="1" customFormat="1" ht="12" x14ac:dyDescent="0.2">
      <c r="A201" s="18"/>
      <c r="B201" s="40"/>
      <c r="C201" s="71" t="s">
        <v>57</v>
      </c>
      <c r="D201" s="71"/>
      <c r="E201" s="71"/>
      <c r="F201" s="38" t="s">
        <v>54</v>
      </c>
      <c r="G201" s="38" t="s">
        <v>553</v>
      </c>
      <c r="H201" s="38" t="s">
        <v>430</v>
      </c>
      <c r="I201" s="38" t="s">
        <v>554</v>
      </c>
      <c r="J201" s="41"/>
      <c r="K201" s="38"/>
      <c r="L201" s="41"/>
      <c r="M201" s="38"/>
      <c r="N201" s="42"/>
      <c r="V201" s="4"/>
      <c r="W201" s="5"/>
      <c r="X201" s="5"/>
      <c r="AB201" s="6"/>
      <c r="AE201" s="5"/>
      <c r="AF201" s="5"/>
      <c r="AH201" s="5" t="s">
        <v>539</v>
      </c>
    </row>
    <row r="202" spans="1:34" s="1" customFormat="1" ht="12" x14ac:dyDescent="0.2">
      <c r="A202" s="18"/>
      <c r="B202" s="40"/>
      <c r="C202" s="71" t="s">
        <v>60</v>
      </c>
      <c r="D202" s="71"/>
      <c r="E202" s="71"/>
      <c r="F202" s="38"/>
      <c r="G202" s="38"/>
      <c r="H202" s="38"/>
      <c r="I202" s="38"/>
      <c r="J202" s="41">
        <v>4353.58</v>
      </c>
      <c r="K202" s="38"/>
      <c r="L202" s="41">
        <v>90892.15</v>
      </c>
      <c r="M202" s="38"/>
      <c r="N202" s="42"/>
      <c r="V202" s="4"/>
      <c r="W202" s="5"/>
      <c r="X202" s="5"/>
      <c r="AB202" s="6"/>
      <c r="AE202" s="5"/>
      <c r="AF202" s="5"/>
      <c r="AG202" s="2" t="s">
        <v>143</v>
      </c>
      <c r="AH202" s="5"/>
    </row>
    <row r="203" spans="1:34" s="1" customFormat="1" ht="12" x14ac:dyDescent="0.2">
      <c r="A203" s="18"/>
      <c r="B203" s="40"/>
      <c r="C203" s="71" t="s">
        <v>61</v>
      </c>
      <c r="D203" s="71"/>
      <c r="E203" s="71"/>
      <c r="F203" s="38"/>
      <c r="G203" s="38"/>
      <c r="H203" s="38"/>
      <c r="I203" s="38"/>
      <c r="J203" s="41"/>
      <c r="K203" s="38"/>
      <c r="L203" s="41">
        <v>14567.99</v>
      </c>
      <c r="M203" s="38"/>
      <c r="N203" s="42"/>
      <c r="V203" s="4"/>
      <c r="W203" s="5"/>
      <c r="X203" s="5"/>
      <c r="AB203" s="6"/>
      <c r="AE203" s="5"/>
      <c r="AF203" s="5"/>
      <c r="AG203" s="2" t="s">
        <v>540</v>
      </c>
      <c r="AH203" s="5"/>
    </row>
    <row r="204" spans="1:34" s="1" customFormat="1" ht="45" x14ac:dyDescent="0.2">
      <c r="A204" s="18"/>
      <c r="B204" s="40" t="s">
        <v>187</v>
      </c>
      <c r="C204" s="71" t="s">
        <v>188</v>
      </c>
      <c r="D204" s="71"/>
      <c r="E204" s="71"/>
      <c r="F204" s="38" t="s">
        <v>64</v>
      </c>
      <c r="G204" s="38" t="s">
        <v>189</v>
      </c>
      <c r="H204" s="38"/>
      <c r="I204" s="38" t="s">
        <v>189</v>
      </c>
      <c r="J204" s="41"/>
      <c r="K204" s="38"/>
      <c r="L204" s="41">
        <v>21414.95</v>
      </c>
      <c r="M204" s="38"/>
      <c r="N204" s="42"/>
      <c r="V204" s="4" t="s">
        <v>541</v>
      </c>
      <c r="W204" s="5"/>
      <c r="X204" s="5"/>
      <c r="AB204" s="6"/>
      <c r="AE204" s="5"/>
      <c r="AF204" s="5"/>
      <c r="AH204" s="5"/>
    </row>
    <row r="205" spans="1:34" s="1" customFormat="1" ht="22.5" x14ac:dyDescent="0.2">
      <c r="A205" s="18"/>
      <c r="B205" s="40" t="s">
        <v>190</v>
      </c>
      <c r="C205" s="71" t="s">
        <v>191</v>
      </c>
      <c r="D205" s="71"/>
      <c r="E205" s="71"/>
      <c r="F205" s="38" t="s">
        <v>64</v>
      </c>
      <c r="G205" s="38" t="s">
        <v>192</v>
      </c>
      <c r="H205" s="38"/>
      <c r="I205" s="38" t="s">
        <v>192</v>
      </c>
      <c r="J205" s="41"/>
      <c r="K205" s="38"/>
      <c r="L205" s="41">
        <v>13839.59</v>
      </c>
      <c r="M205" s="38"/>
      <c r="N205" s="42"/>
      <c r="V205" s="4"/>
      <c r="W205" s="5" t="s">
        <v>542</v>
      </c>
      <c r="X205" s="5"/>
      <c r="AB205" s="6"/>
      <c r="AE205" s="5"/>
      <c r="AF205" s="5"/>
      <c r="AH205" s="5"/>
    </row>
    <row r="206" spans="1:34" s="1" customFormat="1" ht="22.5" x14ac:dyDescent="0.2">
      <c r="A206" s="33"/>
      <c r="B206" s="35"/>
      <c r="C206" s="72" t="s">
        <v>69</v>
      </c>
      <c r="D206" s="72"/>
      <c r="E206" s="72"/>
      <c r="F206" s="33"/>
      <c r="G206" s="33"/>
      <c r="H206" s="33"/>
      <c r="I206" s="33"/>
      <c r="J206" s="36"/>
      <c r="K206" s="33"/>
      <c r="L206" s="36">
        <v>126146.69</v>
      </c>
      <c r="M206" s="38"/>
      <c r="N206" s="37"/>
      <c r="V206" s="4"/>
      <c r="W206" s="5"/>
      <c r="X206" s="5" t="s">
        <v>544</v>
      </c>
      <c r="AB206" s="6"/>
      <c r="AE206" s="5"/>
      <c r="AF206" s="5"/>
      <c r="AH206" s="5"/>
    </row>
    <row r="207" spans="1:34" s="1" customFormat="1" ht="12" x14ac:dyDescent="0.2">
      <c r="A207" s="33" t="s">
        <v>268</v>
      </c>
      <c r="B207" s="35" t="s">
        <v>555</v>
      </c>
      <c r="C207" s="72" t="s">
        <v>556</v>
      </c>
      <c r="D207" s="72"/>
      <c r="E207" s="72"/>
      <c r="F207" s="33" t="s">
        <v>178</v>
      </c>
      <c r="G207" s="33"/>
      <c r="H207" s="33"/>
      <c r="I207" s="33" t="s">
        <v>550</v>
      </c>
      <c r="J207" s="36">
        <v>63.12</v>
      </c>
      <c r="K207" s="33"/>
      <c r="L207" s="36">
        <v>127881.12</v>
      </c>
      <c r="M207" s="33"/>
      <c r="N207" s="37"/>
      <c r="V207" s="4"/>
      <c r="W207" s="5"/>
      <c r="X207" s="5"/>
      <c r="Y207" s="2" t="s">
        <v>546</v>
      </c>
      <c r="AB207" s="6"/>
      <c r="AE207" s="5"/>
      <c r="AF207" s="5"/>
      <c r="AH207" s="5"/>
    </row>
    <row r="208" spans="1:34" s="1" customFormat="1" ht="22.5" x14ac:dyDescent="0.2">
      <c r="A208" s="33"/>
      <c r="B208" s="35"/>
      <c r="C208" s="23" t="s">
        <v>197</v>
      </c>
      <c r="D208" s="45"/>
      <c r="E208" s="45"/>
      <c r="F208" s="33"/>
      <c r="G208" s="33"/>
      <c r="H208" s="33"/>
      <c r="I208" s="33"/>
      <c r="J208" s="36"/>
      <c r="K208" s="33"/>
      <c r="L208" s="36"/>
      <c r="M208" s="46"/>
      <c r="N208" s="37"/>
      <c r="V208" s="4"/>
      <c r="W208" s="5"/>
      <c r="X208" s="5"/>
      <c r="Z208" s="2" t="s">
        <v>429</v>
      </c>
      <c r="AB208" s="6"/>
      <c r="AE208" s="5"/>
      <c r="AF208" s="5"/>
      <c r="AH208" s="5"/>
    </row>
    <row r="209" spans="1:34" s="1" customFormat="1" ht="12" x14ac:dyDescent="0.2">
      <c r="A209" s="33"/>
      <c r="B209" s="35"/>
      <c r="C209" s="35"/>
      <c r="D209" s="35"/>
      <c r="E209" s="35"/>
      <c r="F209" s="33"/>
      <c r="G209" s="33"/>
      <c r="H209" s="33"/>
      <c r="I209" s="33"/>
      <c r="J209" s="47"/>
      <c r="K209" s="33"/>
      <c r="L209" s="47"/>
      <c r="M209" s="38"/>
      <c r="N209" s="47"/>
      <c r="V209" s="4"/>
      <c r="W209" s="5"/>
      <c r="X209" s="5"/>
      <c r="AA209" s="2" t="s">
        <v>48</v>
      </c>
      <c r="AB209" s="6"/>
      <c r="AE209" s="5"/>
      <c r="AF209" s="5"/>
      <c r="AH209" s="5"/>
    </row>
    <row r="210" spans="1:34" s="1" customFormat="1" ht="12" x14ac:dyDescent="0.2">
      <c r="A210" s="25"/>
      <c r="B210" s="47"/>
      <c r="C210" s="72" t="s">
        <v>557</v>
      </c>
      <c r="D210" s="72"/>
      <c r="E210" s="72"/>
      <c r="F210" s="72"/>
      <c r="G210" s="72"/>
      <c r="H210" s="72"/>
      <c r="I210" s="72"/>
      <c r="J210" s="72"/>
      <c r="K210" s="72"/>
      <c r="L210" s="48"/>
      <c r="M210" s="49"/>
      <c r="N210" s="50"/>
      <c r="V210" s="4"/>
      <c r="W210" s="5"/>
      <c r="X210" s="5"/>
      <c r="AA210" s="2" t="s">
        <v>50</v>
      </c>
      <c r="AB210" s="6"/>
      <c r="AE210" s="5"/>
      <c r="AF210" s="5"/>
      <c r="AH210" s="5"/>
    </row>
    <row r="211" spans="1:34" s="1" customFormat="1" ht="12" x14ac:dyDescent="0.2">
      <c r="A211" s="25"/>
      <c r="B211" s="40"/>
      <c r="C211" s="71" t="s">
        <v>142</v>
      </c>
      <c r="D211" s="71"/>
      <c r="E211" s="71"/>
      <c r="F211" s="71"/>
      <c r="G211" s="71"/>
      <c r="H211" s="71"/>
      <c r="I211" s="71"/>
      <c r="J211" s="71"/>
      <c r="K211" s="71"/>
      <c r="L211" s="51">
        <v>218773.27</v>
      </c>
      <c r="M211" s="52"/>
      <c r="N211" s="27"/>
      <c r="V211" s="4"/>
      <c r="W211" s="5"/>
      <c r="X211" s="5"/>
      <c r="AA211" s="2" t="s">
        <v>52</v>
      </c>
      <c r="AB211" s="6"/>
      <c r="AE211" s="5"/>
      <c r="AF211" s="5"/>
      <c r="AH211" s="5"/>
    </row>
    <row r="212" spans="1:34" s="1" customFormat="1" ht="12" x14ac:dyDescent="0.2">
      <c r="A212" s="25"/>
      <c r="B212" s="40"/>
      <c r="C212" s="71" t="s">
        <v>143</v>
      </c>
      <c r="D212" s="71"/>
      <c r="E212" s="71"/>
      <c r="F212" s="71"/>
      <c r="G212" s="71"/>
      <c r="H212" s="71"/>
      <c r="I212" s="71"/>
      <c r="J212" s="71"/>
      <c r="K212" s="71"/>
      <c r="L212" s="51"/>
      <c r="M212" s="52"/>
      <c r="N212" s="27"/>
      <c r="V212" s="4"/>
      <c r="W212" s="5"/>
      <c r="X212" s="5"/>
      <c r="AA212" s="2" t="s">
        <v>104</v>
      </c>
      <c r="AB212" s="6"/>
      <c r="AE212" s="5"/>
      <c r="AF212" s="5"/>
      <c r="AH212" s="5"/>
    </row>
    <row r="213" spans="1:34" s="1" customFormat="1" ht="12" x14ac:dyDescent="0.2">
      <c r="A213" s="25"/>
      <c r="B213" s="40"/>
      <c r="C213" s="71" t="s">
        <v>144</v>
      </c>
      <c r="D213" s="71"/>
      <c r="E213" s="71"/>
      <c r="F213" s="71"/>
      <c r="G213" s="71"/>
      <c r="H213" s="71"/>
      <c r="I213" s="71"/>
      <c r="J213" s="71"/>
      <c r="K213" s="71"/>
      <c r="L213" s="51">
        <v>14356.48</v>
      </c>
      <c r="M213" s="52"/>
      <c r="N213" s="27"/>
      <c r="V213" s="4"/>
      <c r="W213" s="5"/>
      <c r="X213" s="5"/>
      <c r="AB213" s="6" t="s">
        <v>548</v>
      </c>
      <c r="AE213" s="5"/>
      <c r="AF213" s="5"/>
      <c r="AH213" s="5"/>
    </row>
    <row r="214" spans="1:34" s="1" customFormat="1" ht="12" x14ac:dyDescent="0.2">
      <c r="A214" s="25"/>
      <c r="B214" s="40"/>
      <c r="C214" s="71" t="s">
        <v>145</v>
      </c>
      <c r="D214" s="71"/>
      <c r="E214" s="71"/>
      <c r="F214" s="71"/>
      <c r="G214" s="71"/>
      <c r="H214" s="71"/>
      <c r="I214" s="71"/>
      <c r="J214" s="71"/>
      <c r="K214" s="71"/>
      <c r="L214" s="51">
        <v>1775.26</v>
      </c>
      <c r="M214" s="52"/>
      <c r="N214" s="27"/>
      <c r="V214" s="4"/>
      <c r="W214" s="5"/>
      <c r="X214" s="5"/>
      <c r="AB214" s="6"/>
      <c r="AC214" s="2" t="s">
        <v>53</v>
      </c>
      <c r="AE214" s="5"/>
      <c r="AF214" s="5"/>
      <c r="AH214" s="5"/>
    </row>
    <row r="215" spans="1:34" s="1" customFormat="1" ht="12" x14ac:dyDescent="0.2">
      <c r="A215" s="25"/>
      <c r="B215" s="40"/>
      <c r="C215" s="71" t="s">
        <v>146</v>
      </c>
      <c r="D215" s="71"/>
      <c r="E215" s="71"/>
      <c r="F215" s="71"/>
      <c r="G215" s="71"/>
      <c r="H215" s="71"/>
      <c r="I215" s="71"/>
      <c r="J215" s="71"/>
      <c r="K215" s="71"/>
      <c r="L215" s="51">
        <v>211.51</v>
      </c>
      <c r="M215" s="52"/>
      <c r="N215" s="27"/>
      <c r="V215" s="4"/>
      <c r="W215" s="5"/>
      <c r="X215" s="5"/>
      <c r="AB215" s="6"/>
      <c r="AC215" s="2" t="s">
        <v>57</v>
      </c>
      <c r="AE215" s="5"/>
      <c r="AF215" s="5"/>
      <c r="AH215" s="5"/>
    </row>
    <row r="216" spans="1:34" s="1" customFormat="1" ht="12" x14ac:dyDescent="0.2">
      <c r="A216" s="25"/>
      <c r="B216" s="40"/>
      <c r="C216" s="71" t="s">
        <v>147</v>
      </c>
      <c r="D216" s="71"/>
      <c r="E216" s="71"/>
      <c r="F216" s="71"/>
      <c r="G216" s="71"/>
      <c r="H216" s="71"/>
      <c r="I216" s="71"/>
      <c r="J216" s="71"/>
      <c r="K216" s="71"/>
      <c r="L216" s="51">
        <v>202641.53</v>
      </c>
      <c r="M216" s="52"/>
      <c r="N216" s="27"/>
      <c r="V216" s="4"/>
      <c r="W216" s="5"/>
      <c r="X216" s="5"/>
      <c r="AB216" s="6"/>
      <c r="AD216" s="2" t="s">
        <v>60</v>
      </c>
      <c r="AE216" s="5"/>
      <c r="AF216" s="5"/>
      <c r="AH216" s="5"/>
    </row>
    <row r="217" spans="1:34" s="1" customFormat="1" ht="12" x14ac:dyDescent="0.2">
      <c r="A217" s="25"/>
      <c r="B217" s="40"/>
      <c r="C217" s="71" t="s">
        <v>148</v>
      </c>
      <c r="D217" s="71"/>
      <c r="E217" s="71"/>
      <c r="F217" s="71"/>
      <c r="G217" s="71"/>
      <c r="H217" s="71"/>
      <c r="I217" s="71"/>
      <c r="J217" s="71"/>
      <c r="K217" s="71"/>
      <c r="L217" s="51">
        <v>254027.81</v>
      </c>
      <c r="M217" s="52"/>
      <c r="N217" s="27"/>
      <c r="V217" s="4"/>
      <c r="W217" s="5"/>
      <c r="X217" s="5"/>
      <c r="AB217" s="6"/>
      <c r="AC217" s="2" t="s">
        <v>61</v>
      </c>
      <c r="AE217" s="5"/>
      <c r="AF217" s="5"/>
      <c r="AH217" s="5"/>
    </row>
    <row r="218" spans="1:34" s="1" customFormat="1" ht="12" x14ac:dyDescent="0.2">
      <c r="A218" s="25"/>
      <c r="B218" s="40"/>
      <c r="C218" s="71" t="s">
        <v>143</v>
      </c>
      <c r="D218" s="71"/>
      <c r="E218" s="71"/>
      <c r="F218" s="71"/>
      <c r="G218" s="71"/>
      <c r="H218" s="71"/>
      <c r="I218" s="71"/>
      <c r="J218" s="71"/>
      <c r="K218" s="71"/>
      <c r="L218" s="51"/>
      <c r="M218" s="52"/>
      <c r="N218" s="27"/>
      <c r="V218" s="4"/>
      <c r="W218" s="5"/>
      <c r="X218" s="5"/>
      <c r="AB218" s="6"/>
      <c r="AC218" s="2" t="s">
        <v>188</v>
      </c>
      <c r="AE218" s="5"/>
      <c r="AF218" s="5"/>
      <c r="AH218" s="5"/>
    </row>
    <row r="219" spans="1:34" s="1" customFormat="1" ht="12" x14ac:dyDescent="0.2">
      <c r="A219" s="25"/>
      <c r="B219" s="40"/>
      <c r="C219" s="71" t="s">
        <v>245</v>
      </c>
      <c r="D219" s="71"/>
      <c r="E219" s="71"/>
      <c r="F219" s="71"/>
      <c r="G219" s="71"/>
      <c r="H219" s="71"/>
      <c r="I219" s="71"/>
      <c r="J219" s="71"/>
      <c r="K219" s="71"/>
      <c r="L219" s="51">
        <v>14356.48</v>
      </c>
      <c r="M219" s="52"/>
      <c r="N219" s="27"/>
      <c r="V219" s="4"/>
      <c r="W219" s="5"/>
      <c r="X219" s="5"/>
      <c r="AB219" s="6"/>
      <c r="AC219" s="2" t="s">
        <v>191</v>
      </c>
      <c r="AE219" s="5"/>
      <c r="AF219" s="5"/>
      <c r="AH219" s="5"/>
    </row>
    <row r="220" spans="1:34" s="1" customFormat="1" ht="12" x14ac:dyDescent="0.2">
      <c r="A220" s="25"/>
      <c r="B220" s="40"/>
      <c r="C220" s="71" t="s">
        <v>246</v>
      </c>
      <c r="D220" s="71"/>
      <c r="E220" s="71"/>
      <c r="F220" s="71"/>
      <c r="G220" s="71"/>
      <c r="H220" s="71"/>
      <c r="I220" s="71"/>
      <c r="J220" s="71"/>
      <c r="K220" s="71"/>
      <c r="L220" s="51">
        <v>1775.26</v>
      </c>
      <c r="M220" s="52"/>
      <c r="N220" s="27"/>
      <c r="V220" s="4"/>
      <c r="W220" s="5"/>
      <c r="X220" s="5"/>
      <c r="AB220" s="6"/>
      <c r="AE220" s="5" t="s">
        <v>69</v>
      </c>
      <c r="AF220" s="5"/>
      <c r="AH220" s="5"/>
    </row>
    <row r="221" spans="1:34" s="1" customFormat="1" ht="22.5" x14ac:dyDescent="0.2">
      <c r="A221" s="25"/>
      <c r="B221" s="40"/>
      <c r="C221" s="71" t="s">
        <v>247</v>
      </c>
      <c r="D221" s="71"/>
      <c r="E221" s="71"/>
      <c r="F221" s="71"/>
      <c r="G221" s="71"/>
      <c r="H221" s="71"/>
      <c r="I221" s="71"/>
      <c r="J221" s="71"/>
      <c r="K221" s="71"/>
      <c r="L221" s="51">
        <v>211.51</v>
      </c>
      <c r="M221" s="52"/>
      <c r="N221" s="27"/>
      <c r="V221" s="4"/>
      <c r="W221" s="5"/>
      <c r="X221" s="5" t="s">
        <v>556</v>
      </c>
      <c r="AB221" s="6"/>
      <c r="AE221" s="5"/>
      <c r="AF221" s="5"/>
      <c r="AH221" s="5"/>
    </row>
    <row r="222" spans="1:34" s="1" customFormat="1" ht="12" x14ac:dyDescent="0.2">
      <c r="A222" s="25"/>
      <c r="B222" s="40"/>
      <c r="C222" s="71" t="s">
        <v>248</v>
      </c>
      <c r="D222" s="71"/>
      <c r="E222" s="71"/>
      <c r="F222" s="71"/>
      <c r="G222" s="71"/>
      <c r="H222" s="71"/>
      <c r="I222" s="71"/>
      <c r="J222" s="71"/>
      <c r="K222" s="71"/>
      <c r="L222" s="51">
        <v>202641.53</v>
      </c>
      <c r="M222" s="52"/>
      <c r="N222" s="27"/>
      <c r="V222" s="4"/>
      <c r="W222" s="5"/>
      <c r="X222" s="5"/>
      <c r="AB222" s="6"/>
      <c r="AE222" s="5"/>
      <c r="AF222" s="5"/>
      <c r="AH222" s="5"/>
    </row>
    <row r="223" spans="1:34" s="1" customFormat="1" ht="1.5" customHeight="1" x14ac:dyDescent="0.2">
      <c r="A223" s="25"/>
      <c r="B223" s="40"/>
      <c r="C223" s="71" t="s">
        <v>249</v>
      </c>
      <c r="D223" s="71"/>
      <c r="E223" s="71"/>
      <c r="F223" s="71"/>
      <c r="G223" s="71"/>
      <c r="H223" s="71"/>
      <c r="I223" s="71"/>
      <c r="J223" s="71"/>
      <c r="K223" s="71"/>
      <c r="L223" s="51">
        <v>21414.95</v>
      </c>
      <c r="M223" s="52"/>
      <c r="N223" s="27"/>
      <c r="V223" s="4"/>
      <c r="W223" s="5"/>
      <c r="X223" s="5"/>
      <c r="AB223" s="6"/>
      <c r="AE223" s="5"/>
      <c r="AF223" s="5"/>
      <c r="AH223" s="5"/>
    </row>
    <row r="224" spans="1:34" s="1" customFormat="1" ht="12" x14ac:dyDescent="0.2">
      <c r="A224" s="25"/>
      <c r="B224" s="40"/>
      <c r="C224" s="71" t="s">
        <v>250</v>
      </c>
      <c r="D224" s="71"/>
      <c r="E224" s="71"/>
      <c r="F224" s="71"/>
      <c r="G224" s="71"/>
      <c r="H224" s="71"/>
      <c r="I224" s="71"/>
      <c r="J224" s="71"/>
      <c r="K224" s="71"/>
      <c r="L224" s="51">
        <v>13839.59</v>
      </c>
      <c r="M224" s="52"/>
      <c r="N224" s="27"/>
      <c r="V224" s="4"/>
      <c r="W224" s="5"/>
      <c r="X224" s="5"/>
      <c r="AB224" s="6"/>
      <c r="AE224" s="5"/>
      <c r="AF224" s="5" t="s">
        <v>557</v>
      </c>
      <c r="AH224" s="5"/>
    </row>
    <row r="225" spans="1:34" s="1" customFormat="1" ht="12" x14ac:dyDescent="0.2">
      <c r="A225" s="25"/>
      <c r="B225" s="40"/>
      <c r="C225" s="71" t="s">
        <v>160</v>
      </c>
      <c r="D225" s="71"/>
      <c r="E225" s="71"/>
      <c r="F225" s="71"/>
      <c r="G225" s="71"/>
      <c r="H225" s="71"/>
      <c r="I225" s="71"/>
      <c r="J225" s="71"/>
      <c r="K225" s="71"/>
      <c r="L225" s="51">
        <v>14567.99</v>
      </c>
      <c r="M225" s="52"/>
      <c r="N225" s="27"/>
      <c r="V225" s="4"/>
      <c r="W225" s="5"/>
      <c r="X225" s="5"/>
      <c r="AB225" s="6"/>
      <c r="AE225" s="5"/>
      <c r="AF225" s="5"/>
      <c r="AG225" s="2" t="s">
        <v>142</v>
      </c>
      <c r="AH225" s="5"/>
    </row>
    <row r="226" spans="1:34" s="1" customFormat="1" ht="12" x14ac:dyDescent="0.2">
      <c r="A226" s="25"/>
      <c r="B226" s="40"/>
      <c r="C226" s="71" t="s">
        <v>161</v>
      </c>
      <c r="D226" s="71"/>
      <c r="E226" s="71"/>
      <c r="F226" s="71"/>
      <c r="G226" s="71"/>
      <c r="H226" s="71"/>
      <c r="I226" s="71"/>
      <c r="J226" s="71"/>
      <c r="K226" s="71"/>
      <c r="L226" s="51">
        <v>21414.95</v>
      </c>
      <c r="M226" s="52"/>
      <c r="N226" s="27"/>
      <c r="V226" s="4"/>
      <c r="W226" s="5"/>
      <c r="X226" s="5"/>
      <c r="AB226" s="6"/>
      <c r="AE226" s="5"/>
      <c r="AF226" s="5"/>
      <c r="AG226" s="2" t="s">
        <v>143</v>
      </c>
      <c r="AH226" s="5"/>
    </row>
    <row r="227" spans="1:34" s="1" customFormat="1" ht="12" x14ac:dyDescent="0.2">
      <c r="A227" s="25"/>
      <c r="B227" s="40"/>
      <c r="C227" s="71" t="s">
        <v>162</v>
      </c>
      <c r="D227" s="71"/>
      <c r="E227" s="71"/>
      <c r="F227" s="71"/>
      <c r="G227" s="71"/>
      <c r="H227" s="71"/>
      <c r="I227" s="71"/>
      <c r="J227" s="71"/>
      <c r="K227" s="71"/>
      <c r="L227" s="51">
        <v>13839.59</v>
      </c>
      <c r="M227" s="52"/>
      <c r="N227" s="27"/>
      <c r="V227" s="4"/>
      <c r="W227" s="5"/>
      <c r="X227" s="5"/>
      <c r="AB227" s="6"/>
      <c r="AE227" s="5"/>
      <c r="AF227" s="5"/>
      <c r="AG227" s="2" t="s">
        <v>144</v>
      </c>
      <c r="AH227" s="5"/>
    </row>
    <row r="228" spans="1:34" s="1" customFormat="1" ht="12" x14ac:dyDescent="0.2">
      <c r="A228" s="25"/>
      <c r="B228" s="47"/>
      <c r="C228" s="72" t="s">
        <v>558</v>
      </c>
      <c r="D228" s="72"/>
      <c r="E228" s="72"/>
      <c r="F228" s="72"/>
      <c r="G228" s="72"/>
      <c r="H228" s="72"/>
      <c r="I228" s="72"/>
      <c r="J228" s="72"/>
      <c r="K228" s="72"/>
      <c r="L228" s="48">
        <v>254027.81</v>
      </c>
      <c r="M228" s="49"/>
      <c r="N228" s="50"/>
      <c r="V228" s="4"/>
      <c r="W228" s="5"/>
      <c r="X228" s="5"/>
      <c r="AB228" s="6"/>
      <c r="AE228" s="5"/>
      <c r="AF228" s="5"/>
      <c r="AG228" s="2" t="s">
        <v>145</v>
      </c>
      <c r="AH228" s="5"/>
    </row>
    <row r="229" spans="1:34" s="1" customFormat="1" ht="12" x14ac:dyDescent="0.2">
      <c r="A229" s="25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53"/>
      <c r="M229" s="54"/>
      <c r="N229" s="55"/>
      <c r="V229" s="4"/>
      <c r="W229" s="5"/>
      <c r="X229" s="5"/>
      <c r="AB229" s="6"/>
      <c r="AE229" s="5"/>
      <c r="AF229" s="5"/>
      <c r="AG229" s="2" t="s">
        <v>146</v>
      </c>
      <c r="AH229" s="5"/>
    </row>
    <row r="230" spans="1:34" s="1" customFormat="1" ht="12" x14ac:dyDescent="0.2">
      <c r="A230" s="25"/>
      <c r="B230" s="47"/>
      <c r="C230" s="72" t="s">
        <v>141</v>
      </c>
      <c r="D230" s="72"/>
      <c r="E230" s="72"/>
      <c r="F230" s="72"/>
      <c r="G230" s="72"/>
      <c r="H230" s="72"/>
      <c r="I230" s="72"/>
      <c r="J230" s="72"/>
      <c r="K230" s="72"/>
      <c r="L230" s="48"/>
      <c r="M230" s="56"/>
      <c r="N230" s="50"/>
      <c r="V230" s="4"/>
      <c r="W230" s="5"/>
      <c r="X230" s="5"/>
      <c r="AB230" s="6"/>
      <c r="AE230" s="5"/>
      <c r="AF230" s="5"/>
      <c r="AG230" s="2" t="s">
        <v>147</v>
      </c>
      <c r="AH230" s="5"/>
    </row>
    <row r="231" spans="1:34" s="1" customFormat="1" ht="12" x14ac:dyDescent="0.2">
      <c r="A231" s="25"/>
      <c r="B231" s="40"/>
      <c r="C231" s="71" t="s">
        <v>142</v>
      </c>
      <c r="D231" s="71"/>
      <c r="E231" s="71"/>
      <c r="F231" s="71"/>
      <c r="G231" s="71"/>
      <c r="H231" s="71"/>
      <c r="I231" s="71"/>
      <c r="J231" s="71"/>
      <c r="K231" s="71"/>
      <c r="L231" s="51">
        <v>2381501.08</v>
      </c>
      <c r="M231" s="30"/>
      <c r="N231" s="27"/>
      <c r="V231" s="4"/>
      <c r="W231" s="5"/>
      <c r="X231" s="5"/>
      <c r="AB231" s="6"/>
      <c r="AE231" s="5"/>
      <c r="AF231" s="5"/>
      <c r="AG231" s="2" t="s">
        <v>148</v>
      </c>
      <c r="AH231" s="5"/>
    </row>
    <row r="232" spans="1:34" s="1" customFormat="1" ht="12" x14ac:dyDescent="0.2">
      <c r="A232" s="25"/>
      <c r="B232" s="40"/>
      <c r="C232" s="71" t="s">
        <v>143</v>
      </c>
      <c r="D232" s="71"/>
      <c r="E232" s="71"/>
      <c r="F232" s="71"/>
      <c r="G232" s="71"/>
      <c r="H232" s="71"/>
      <c r="I232" s="71"/>
      <c r="J232" s="71"/>
      <c r="K232" s="71"/>
      <c r="L232" s="51"/>
      <c r="M232" s="30"/>
      <c r="N232" s="27"/>
      <c r="V232" s="4"/>
      <c r="W232" s="5"/>
      <c r="X232" s="5"/>
      <c r="AB232" s="6"/>
      <c r="AE232" s="5"/>
      <c r="AF232" s="5"/>
      <c r="AG232" s="2" t="s">
        <v>143</v>
      </c>
      <c r="AH232" s="5"/>
    </row>
    <row r="233" spans="1:34" s="1" customFormat="1" ht="12" x14ac:dyDescent="0.2">
      <c r="A233" s="25"/>
      <c r="B233" s="40"/>
      <c r="C233" s="71" t="s">
        <v>144</v>
      </c>
      <c r="D233" s="71"/>
      <c r="E233" s="71"/>
      <c r="F233" s="71"/>
      <c r="G233" s="71"/>
      <c r="H233" s="71"/>
      <c r="I233" s="71"/>
      <c r="J233" s="71"/>
      <c r="K233" s="71"/>
      <c r="L233" s="51">
        <v>20646.080000000002</v>
      </c>
      <c r="M233" s="30"/>
      <c r="N233" s="27"/>
      <c r="V233" s="4"/>
      <c r="W233" s="5"/>
      <c r="X233" s="5"/>
      <c r="AB233" s="6"/>
      <c r="AE233" s="5"/>
      <c r="AF233" s="5"/>
      <c r="AG233" s="2" t="s">
        <v>245</v>
      </c>
      <c r="AH233" s="5"/>
    </row>
    <row r="234" spans="1:34" s="1" customFormat="1" ht="12" x14ac:dyDescent="0.2">
      <c r="A234" s="25"/>
      <c r="B234" s="40"/>
      <c r="C234" s="71" t="s">
        <v>145</v>
      </c>
      <c r="D234" s="71"/>
      <c r="E234" s="71"/>
      <c r="F234" s="71"/>
      <c r="G234" s="71"/>
      <c r="H234" s="71"/>
      <c r="I234" s="71"/>
      <c r="J234" s="71"/>
      <c r="K234" s="71"/>
      <c r="L234" s="51">
        <v>213592.79</v>
      </c>
      <c r="M234" s="30"/>
      <c r="N234" s="27"/>
      <c r="V234" s="4"/>
      <c r="W234" s="5"/>
      <c r="X234" s="5"/>
      <c r="AB234" s="6"/>
      <c r="AE234" s="5"/>
      <c r="AF234" s="5"/>
      <c r="AG234" s="2" t="s">
        <v>246</v>
      </c>
      <c r="AH234" s="5"/>
    </row>
    <row r="235" spans="1:34" s="1" customFormat="1" ht="12" x14ac:dyDescent="0.2">
      <c r="A235" s="25"/>
      <c r="B235" s="40"/>
      <c r="C235" s="71" t="s">
        <v>146</v>
      </c>
      <c r="D235" s="71"/>
      <c r="E235" s="71"/>
      <c r="F235" s="71"/>
      <c r="G235" s="71"/>
      <c r="H235" s="71"/>
      <c r="I235" s="71"/>
      <c r="J235" s="71"/>
      <c r="K235" s="71"/>
      <c r="L235" s="51">
        <v>8716.5499999999993</v>
      </c>
      <c r="M235" s="30"/>
      <c r="N235" s="27"/>
      <c r="V235" s="4"/>
      <c r="W235" s="5"/>
      <c r="X235" s="5"/>
      <c r="AB235" s="6"/>
      <c r="AE235" s="5"/>
      <c r="AF235" s="5"/>
      <c r="AG235" s="2" t="s">
        <v>247</v>
      </c>
      <c r="AH235" s="5"/>
    </row>
    <row r="236" spans="1:34" s="1" customFormat="1" ht="12" x14ac:dyDescent="0.2">
      <c r="A236" s="25"/>
      <c r="B236" s="40"/>
      <c r="C236" s="71" t="s">
        <v>147</v>
      </c>
      <c r="D236" s="71"/>
      <c r="E236" s="71"/>
      <c r="F236" s="71"/>
      <c r="G236" s="71"/>
      <c r="H236" s="71"/>
      <c r="I236" s="71"/>
      <c r="J236" s="71"/>
      <c r="K236" s="71"/>
      <c r="L236" s="51">
        <v>2147262.21</v>
      </c>
      <c r="M236" s="30"/>
      <c r="N236" s="27"/>
      <c r="V236" s="4"/>
      <c r="W236" s="5"/>
      <c r="X236" s="5"/>
      <c r="AB236" s="6"/>
      <c r="AE236" s="5"/>
      <c r="AF236" s="5"/>
      <c r="AG236" s="2" t="s">
        <v>248</v>
      </c>
      <c r="AH236" s="5"/>
    </row>
    <row r="237" spans="1:34" s="1" customFormat="1" ht="12" x14ac:dyDescent="0.2">
      <c r="A237" s="25"/>
      <c r="B237" s="40" t="s">
        <v>149</v>
      </c>
      <c r="C237" s="71" t="s">
        <v>148</v>
      </c>
      <c r="D237" s="71"/>
      <c r="E237" s="71"/>
      <c r="F237" s="71"/>
      <c r="G237" s="71"/>
      <c r="H237" s="71"/>
      <c r="I237" s="71"/>
      <c r="J237" s="71"/>
      <c r="K237" s="71"/>
      <c r="L237" s="51">
        <v>2452558.67</v>
      </c>
      <c r="M237" s="30" t="s">
        <v>151</v>
      </c>
      <c r="N237" s="27">
        <v>22342809</v>
      </c>
      <c r="V237" s="4"/>
      <c r="W237" s="5"/>
      <c r="X237" s="5"/>
      <c r="AB237" s="6"/>
      <c r="AE237" s="5"/>
      <c r="AF237" s="5"/>
      <c r="AG237" s="2" t="s">
        <v>249</v>
      </c>
      <c r="AH237" s="5"/>
    </row>
    <row r="238" spans="1:34" s="1" customFormat="1" ht="12" x14ac:dyDescent="0.2">
      <c r="A238" s="25"/>
      <c r="B238" s="40"/>
      <c r="C238" s="71" t="s">
        <v>143</v>
      </c>
      <c r="D238" s="71"/>
      <c r="E238" s="71"/>
      <c r="F238" s="71"/>
      <c r="G238" s="71"/>
      <c r="H238" s="71"/>
      <c r="I238" s="71"/>
      <c r="J238" s="71"/>
      <c r="K238" s="71"/>
      <c r="L238" s="51"/>
      <c r="M238" s="30"/>
      <c r="N238" s="27"/>
      <c r="V238" s="4"/>
      <c r="W238" s="5"/>
      <c r="X238" s="5"/>
      <c r="AB238" s="6"/>
      <c r="AE238" s="5"/>
      <c r="AF238" s="5"/>
      <c r="AG238" s="2" t="s">
        <v>250</v>
      </c>
      <c r="AH238" s="5"/>
    </row>
    <row r="239" spans="1:34" s="1" customFormat="1" ht="12" x14ac:dyDescent="0.2">
      <c r="A239" s="25"/>
      <c r="B239" s="40"/>
      <c r="C239" s="71" t="s">
        <v>245</v>
      </c>
      <c r="D239" s="71"/>
      <c r="E239" s="71"/>
      <c r="F239" s="71"/>
      <c r="G239" s="71"/>
      <c r="H239" s="71"/>
      <c r="I239" s="71"/>
      <c r="J239" s="71"/>
      <c r="K239" s="71"/>
      <c r="L239" s="51">
        <v>20646.080000000002</v>
      </c>
      <c r="M239" s="30"/>
      <c r="N239" s="27"/>
      <c r="V239" s="4"/>
      <c r="W239" s="5"/>
      <c r="X239" s="5"/>
      <c r="AB239" s="6"/>
      <c r="AE239" s="5"/>
      <c r="AF239" s="5"/>
      <c r="AG239" s="2" t="s">
        <v>160</v>
      </c>
      <c r="AH239" s="5"/>
    </row>
    <row r="240" spans="1:34" s="1" customFormat="1" ht="12" x14ac:dyDescent="0.2">
      <c r="A240" s="25"/>
      <c r="B240" s="40"/>
      <c r="C240" s="71" t="s">
        <v>246</v>
      </c>
      <c r="D240" s="71"/>
      <c r="E240" s="71"/>
      <c r="F240" s="71"/>
      <c r="G240" s="71"/>
      <c r="H240" s="71"/>
      <c r="I240" s="71"/>
      <c r="J240" s="71"/>
      <c r="K240" s="71"/>
      <c r="L240" s="51">
        <v>213592.79</v>
      </c>
      <c r="M240" s="30"/>
      <c r="N240" s="27"/>
      <c r="V240" s="4"/>
      <c r="W240" s="5"/>
      <c r="X240" s="5"/>
      <c r="AB240" s="6"/>
      <c r="AE240" s="5"/>
      <c r="AF240" s="5"/>
      <c r="AG240" s="2" t="s">
        <v>161</v>
      </c>
      <c r="AH240" s="5"/>
    </row>
    <row r="241" spans="1:36" s="1" customFormat="1" ht="12" x14ac:dyDescent="0.2">
      <c r="A241" s="25"/>
      <c r="B241" s="40"/>
      <c r="C241" s="71" t="s">
        <v>247</v>
      </c>
      <c r="D241" s="71"/>
      <c r="E241" s="71"/>
      <c r="F241" s="71"/>
      <c r="G241" s="71"/>
      <c r="H241" s="71"/>
      <c r="I241" s="71"/>
      <c r="J241" s="71"/>
      <c r="K241" s="71"/>
      <c r="L241" s="51">
        <v>8716.5499999999993</v>
      </c>
      <c r="M241" s="30"/>
      <c r="N241" s="27"/>
      <c r="V241" s="4"/>
      <c r="W241" s="5"/>
      <c r="X241" s="5"/>
      <c r="AB241" s="6"/>
      <c r="AE241" s="5"/>
      <c r="AF241" s="5"/>
      <c r="AG241" s="2" t="s">
        <v>162</v>
      </c>
      <c r="AH241" s="5"/>
    </row>
    <row r="242" spans="1:36" s="1" customFormat="1" ht="12" x14ac:dyDescent="0.2">
      <c r="A242" s="25"/>
      <c r="B242" s="40"/>
      <c r="C242" s="71" t="s">
        <v>248</v>
      </c>
      <c r="D242" s="71"/>
      <c r="E242" s="71"/>
      <c r="F242" s="71"/>
      <c r="G242" s="71"/>
      <c r="H242" s="71"/>
      <c r="I242" s="71"/>
      <c r="J242" s="71"/>
      <c r="K242" s="71"/>
      <c r="L242" s="51">
        <v>2147262.21</v>
      </c>
      <c r="M242" s="30"/>
      <c r="N242" s="27"/>
      <c r="V242" s="4"/>
      <c r="W242" s="5"/>
      <c r="X242" s="5"/>
      <c r="AB242" s="6"/>
      <c r="AE242" s="5"/>
      <c r="AF242" s="5"/>
      <c r="AH242" s="5" t="s">
        <v>558</v>
      </c>
    </row>
    <row r="243" spans="1:36" s="1" customFormat="1" ht="2.25" customHeight="1" x14ac:dyDescent="0.2">
      <c r="A243" s="25"/>
      <c r="B243" s="40"/>
      <c r="C243" s="71" t="s">
        <v>249</v>
      </c>
      <c r="D243" s="71"/>
      <c r="E243" s="71"/>
      <c r="F243" s="71"/>
      <c r="G243" s="71"/>
      <c r="H243" s="71"/>
      <c r="I243" s="71"/>
      <c r="J243" s="71"/>
      <c r="K243" s="71"/>
      <c r="L243" s="51">
        <v>43163.07</v>
      </c>
      <c r="M243" s="30"/>
      <c r="N243" s="27"/>
    </row>
    <row r="244" spans="1:36" s="1" customFormat="1" x14ac:dyDescent="0.2">
      <c r="A244" s="25"/>
      <c r="B244" s="40"/>
      <c r="C244" s="71" t="s">
        <v>250</v>
      </c>
      <c r="D244" s="71"/>
      <c r="E244" s="71"/>
      <c r="F244" s="71"/>
      <c r="G244" s="71"/>
      <c r="H244" s="71"/>
      <c r="I244" s="71"/>
      <c r="J244" s="71"/>
      <c r="K244" s="71"/>
      <c r="L244" s="51">
        <v>27894.52</v>
      </c>
      <c r="M244" s="30"/>
      <c r="N244" s="27"/>
      <c r="AI244" s="5" t="s">
        <v>141</v>
      </c>
    </row>
    <row r="245" spans="1:36" s="1" customFormat="1" x14ac:dyDescent="0.2">
      <c r="A245" s="25"/>
      <c r="B245" s="40"/>
      <c r="C245" s="71" t="s">
        <v>160</v>
      </c>
      <c r="D245" s="71"/>
      <c r="E245" s="71"/>
      <c r="F245" s="71"/>
      <c r="G245" s="71"/>
      <c r="H245" s="71"/>
      <c r="I245" s="71"/>
      <c r="J245" s="71"/>
      <c r="K245" s="71"/>
      <c r="L245" s="51">
        <v>29362.63</v>
      </c>
      <c r="M245" s="30"/>
      <c r="N245" s="27"/>
      <c r="AI245" s="5"/>
      <c r="AJ245" s="2" t="s">
        <v>142</v>
      </c>
    </row>
    <row r="246" spans="1:36" s="1" customFormat="1" x14ac:dyDescent="0.2">
      <c r="A246" s="25"/>
      <c r="B246" s="40"/>
      <c r="C246" s="71" t="s">
        <v>161</v>
      </c>
      <c r="D246" s="71"/>
      <c r="E246" s="71"/>
      <c r="F246" s="71"/>
      <c r="G246" s="71"/>
      <c r="H246" s="71"/>
      <c r="I246" s="71"/>
      <c r="J246" s="71"/>
      <c r="K246" s="71"/>
      <c r="L246" s="51">
        <v>43163.07</v>
      </c>
      <c r="M246" s="30"/>
      <c r="N246" s="27"/>
      <c r="AI246" s="5"/>
      <c r="AJ246" s="2" t="s">
        <v>143</v>
      </c>
    </row>
    <row r="247" spans="1:36" s="1" customFormat="1" x14ac:dyDescent="0.2">
      <c r="A247" s="25"/>
      <c r="B247" s="40"/>
      <c r="C247" s="71" t="s">
        <v>162</v>
      </c>
      <c r="D247" s="71"/>
      <c r="E247" s="71"/>
      <c r="F247" s="71"/>
      <c r="G247" s="71"/>
      <c r="H247" s="71"/>
      <c r="I247" s="71"/>
      <c r="J247" s="71"/>
      <c r="K247" s="71"/>
      <c r="L247" s="51">
        <v>27894.52</v>
      </c>
      <c r="M247" s="30"/>
      <c r="N247" s="27"/>
      <c r="AI247" s="5"/>
      <c r="AJ247" s="2" t="s">
        <v>144</v>
      </c>
    </row>
    <row r="248" spans="1:36" s="1" customFormat="1" x14ac:dyDescent="0.2">
      <c r="A248" s="25"/>
      <c r="B248" s="47"/>
      <c r="C248" s="72" t="s">
        <v>1218</v>
      </c>
      <c r="D248" s="72"/>
      <c r="E248" s="72"/>
      <c r="F248" s="72"/>
      <c r="G248" s="72"/>
      <c r="H248" s="72"/>
      <c r="I248" s="72"/>
      <c r="J248" s="72"/>
      <c r="K248" s="72"/>
      <c r="L248" s="48">
        <v>2452558.67</v>
      </c>
      <c r="M248" s="56"/>
      <c r="N248" s="48">
        <v>22342809</v>
      </c>
      <c r="AI248" s="5"/>
      <c r="AJ248" s="2" t="s">
        <v>145</v>
      </c>
    </row>
    <row r="249" spans="1:36" s="1" customFormat="1" x14ac:dyDescent="0.2">
      <c r="A249" s="25"/>
      <c r="B249" s="40"/>
      <c r="C249" s="71" t="s">
        <v>143</v>
      </c>
      <c r="D249" s="71"/>
      <c r="E249" s="71"/>
      <c r="F249" s="71"/>
      <c r="G249" s="71"/>
      <c r="H249" s="71"/>
      <c r="I249" s="71"/>
      <c r="J249" s="71"/>
      <c r="K249" s="71"/>
      <c r="L249" s="51"/>
      <c r="M249" s="30"/>
      <c r="N249" s="27"/>
      <c r="AI249" s="5"/>
      <c r="AJ249" s="2" t="s">
        <v>146</v>
      </c>
    </row>
    <row r="250" spans="1:36" s="1" customFormat="1" x14ac:dyDescent="0.2">
      <c r="A250" s="25"/>
      <c r="B250" s="40"/>
      <c r="C250" s="71" t="s">
        <v>540</v>
      </c>
      <c r="D250" s="71"/>
      <c r="E250" s="71"/>
      <c r="F250" s="71"/>
      <c r="G250" s="71"/>
      <c r="H250" s="71"/>
      <c r="I250" s="71"/>
      <c r="J250" s="71"/>
      <c r="K250" s="71"/>
      <c r="L250" s="51"/>
      <c r="M250" s="30"/>
      <c r="N250" s="27">
        <v>11455010</v>
      </c>
      <c r="AI250" s="5"/>
      <c r="AJ250" s="2" t="s">
        <v>147</v>
      </c>
    </row>
    <row r="251" spans="1:36" s="1" customFormat="1" x14ac:dyDescent="0.2">
      <c r="A251" s="25"/>
      <c r="B251" s="47"/>
      <c r="C251" s="71" t="s">
        <v>1215</v>
      </c>
      <c r="D251" s="71"/>
      <c r="E251" s="71"/>
      <c r="F251" s="71"/>
      <c r="G251" s="71"/>
      <c r="H251" s="71"/>
      <c r="I251" s="71"/>
      <c r="J251" s="71"/>
      <c r="K251" s="71"/>
      <c r="L251" s="25"/>
      <c r="M251" s="25"/>
      <c r="N251" s="54">
        <f>N248*1.01606*1.01974</f>
        <v>23149764.77781754</v>
      </c>
      <c r="AI251" s="5"/>
      <c r="AJ251" s="2" t="s">
        <v>148</v>
      </c>
    </row>
    <row r="252" spans="1:36" s="1" customFormat="1" x14ac:dyDescent="0.2">
      <c r="A252" s="25"/>
      <c r="B252" s="47"/>
      <c r="C252" s="39"/>
      <c r="D252" s="39"/>
      <c r="E252" s="39"/>
      <c r="F252" s="39"/>
      <c r="G252" s="39"/>
      <c r="H252" s="39"/>
      <c r="I252" s="39"/>
      <c r="J252" s="39"/>
      <c r="K252" s="39"/>
      <c r="L252" s="25"/>
      <c r="M252" s="25"/>
      <c r="N252" s="54"/>
      <c r="AI252" s="5"/>
      <c r="AJ252" s="2" t="s">
        <v>143</v>
      </c>
    </row>
    <row r="253" spans="1:36" s="1" customFormat="1" x14ac:dyDescent="0.2">
      <c r="A253" s="25"/>
      <c r="B253" s="25"/>
      <c r="C253" s="77" t="s">
        <v>1216</v>
      </c>
      <c r="D253" s="77"/>
      <c r="E253" s="77"/>
      <c r="F253" s="77"/>
      <c r="G253" s="77"/>
      <c r="H253" s="77"/>
      <c r="I253" s="77"/>
      <c r="J253" s="77"/>
      <c r="K253" s="77"/>
      <c r="L253" s="25"/>
      <c r="M253" s="25"/>
      <c r="N253" s="28">
        <f>N251*20/100</f>
        <v>4629952.955563508</v>
      </c>
      <c r="AI253" s="5"/>
      <c r="AJ253" s="2" t="s">
        <v>245</v>
      </c>
    </row>
    <row r="254" spans="1:36" s="1" customFormat="1" x14ac:dyDescent="0.2">
      <c r="A254" s="25"/>
      <c r="B254" s="25"/>
      <c r="C254" s="31"/>
      <c r="D254" s="31"/>
      <c r="E254" s="31"/>
      <c r="F254" s="31"/>
      <c r="G254" s="31"/>
      <c r="H254" s="31"/>
      <c r="I254" s="31"/>
      <c r="J254" s="31"/>
      <c r="K254" s="31"/>
      <c r="L254" s="25"/>
      <c r="M254" s="25"/>
      <c r="N254" s="28"/>
      <c r="AI254" s="5"/>
      <c r="AJ254" s="2" t="s">
        <v>246</v>
      </c>
    </row>
    <row r="255" spans="1:36" s="1" customFormat="1" x14ac:dyDescent="0.2">
      <c r="A255" s="25"/>
      <c r="B255" s="25"/>
      <c r="C255" s="78" t="s">
        <v>1217</v>
      </c>
      <c r="D255" s="78"/>
      <c r="E255" s="78"/>
      <c r="F255" s="78"/>
      <c r="G255" s="78"/>
      <c r="H255" s="78"/>
      <c r="I255" s="78"/>
      <c r="J255" s="78"/>
      <c r="K255" s="78"/>
      <c r="L255" s="25"/>
      <c r="M255" s="25"/>
      <c r="N255" s="58">
        <v>27779717.739999998</v>
      </c>
      <c r="AI255" s="5"/>
      <c r="AJ255" s="2" t="s">
        <v>247</v>
      </c>
    </row>
    <row r="256" spans="1:36" s="1" customFormat="1" x14ac:dyDescent="0.2"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AI256" s="5"/>
      <c r="AJ256" s="2" t="s">
        <v>248</v>
      </c>
    </row>
    <row r="257" spans="1:37" x14ac:dyDescent="0.2"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5"/>
      <c r="AJ257" s="2" t="s">
        <v>249</v>
      </c>
      <c r="AK257" s="1"/>
    </row>
    <row r="258" spans="1:37" x14ac:dyDescent="0.2"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5"/>
      <c r="AJ258" s="2" t="s">
        <v>250</v>
      </c>
      <c r="AK258" s="1"/>
    </row>
    <row r="259" spans="1:37" x14ac:dyDescent="0.2"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5"/>
      <c r="AJ259" s="2" t="s">
        <v>160</v>
      </c>
      <c r="AK259" s="1"/>
    </row>
    <row r="260" spans="1:37" x14ac:dyDescent="0.2"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5"/>
      <c r="AJ260" s="2" t="s">
        <v>161</v>
      </c>
      <c r="AK260" s="1"/>
    </row>
    <row r="261" spans="1:37" x14ac:dyDescent="0.2"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5"/>
      <c r="AJ261" s="2" t="s">
        <v>162</v>
      </c>
      <c r="AK261" s="1"/>
    </row>
    <row r="262" spans="1:37" x14ac:dyDescent="0.2"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5"/>
      <c r="AJ262" s="1"/>
      <c r="AK262" s="5" t="s">
        <v>163</v>
      </c>
    </row>
    <row r="263" spans="1:37" x14ac:dyDescent="0.2"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5"/>
      <c r="AJ263" s="2" t="s">
        <v>143</v>
      </c>
      <c r="AK263" s="5"/>
    </row>
    <row r="264" spans="1:37" x14ac:dyDescent="0.2"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5"/>
      <c r="AJ264" s="2" t="s">
        <v>540</v>
      </c>
      <c r="AK264" s="5"/>
    </row>
    <row r="265" spans="1:37" ht="58.5" customHeight="1" x14ac:dyDescent="0.2"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3" customFormat="1" ht="1.5" hidden="1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37" ht="12" customHeight="1" x14ac:dyDescent="0.25"/>
    <row r="268" spans="1:37" s="3" customFormat="1" ht="0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70" spans="1:37" ht="11.25" customHeight="1" x14ac:dyDescent="0.25">
      <c r="I270" s="3"/>
    </row>
    <row r="276" spans="4:37" ht="11.25" customHeight="1" x14ac:dyDescent="0.25">
      <c r="D276" s="3"/>
    </row>
    <row r="284" spans="4:37" x14ac:dyDescent="0.2"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9" spans="8:37" ht="11.25" customHeight="1" x14ac:dyDescent="0.25">
      <c r="H289" s="3"/>
    </row>
    <row r="290" spans="8:37" x14ac:dyDescent="0.2"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303" spans="8:37" x14ac:dyDescent="0.2"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</sheetData>
  <mergeCells count="250">
    <mergeCell ref="A2:N2"/>
    <mergeCell ref="A1:N1"/>
    <mergeCell ref="A10:N10"/>
    <mergeCell ref="G19:K19"/>
    <mergeCell ref="G18:K18"/>
    <mergeCell ref="G17:K17"/>
    <mergeCell ref="G16:K16"/>
    <mergeCell ref="A13:C13"/>
    <mergeCell ref="D13:N13"/>
    <mergeCell ref="B11:N11"/>
    <mergeCell ref="A12:N12"/>
    <mergeCell ref="A6:N6"/>
    <mergeCell ref="A9:N9"/>
    <mergeCell ref="A7:N7"/>
    <mergeCell ref="D3:N3"/>
    <mergeCell ref="A5:N5"/>
    <mergeCell ref="A8:N8"/>
    <mergeCell ref="A4:C4"/>
    <mergeCell ref="D4:N4"/>
    <mergeCell ref="A3:C3"/>
    <mergeCell ref="C256:L256"/>
    <mergeCell ref="C251:K251"/>
    <mergeCell ref="C253:K253"/>
    <mergeCell ref="C255:K255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N43"/>
    <mergeCell ref="C44:E44"/>
    <mergeCell ref="C45:E45"/>
    <mergeCell ref="C46:E46"/>
    <mergeCell ref="C47:E47"/>
    <mergeCell ref="C54:E54"/>
    <mergeCell ref="C55:E55"/>
    <mergeCell ref="A25:N25"/>
    <mergeCell ref="A21:A23"/>
    <mergeCell ref="M21:M23"/>
    <mergeCell ref="G21:I22"/>
    <mergeCell ref="C53:E53"/>
    <mergeCell ref="L19:M19"/>
    <mergeCell ref="A26:N26"/>
    <mergeCell ref="C27:E27"/>
    <mergeCell ref="C28:N28"/>
    <mergeCell ref="C29:N29"/>
    <mergeCell ref="C30:E30"/>
    <mergeCell ref="C31:E31"/>
    <mergeCell ref="C32:E32"/>
    <mergeCell ref="C33:E33"/>
    <mergeCell ref="B21:B23"/>
    <mergeCell ref="F21:F23"/>
    <mergeCell ref="C57:N57"/>
    <mergeCell ref="C48:E48"/>
    <mergeCell ref="C49:E49"/>
    <mergeCell ref="C50:E50"/>
    <mergeCell ref="C51:E51"/>
    <mergeCell ref="C52:E52"/>
    <mergeCell ref="C63:E63"/>
    <mergeCell ref="C64:E64"/>
    <mergeCell ref="C65:E65"/>
    <mergeCell ref="C56:E56"/>
    <mergeCell ref="C66:E66"/>
    <mergeCell ref="C67:E67"/>
    <mergeCell ref="C58:N58"/>
    <mergeCell ref="C59:E59"/>
    <mergeCell ref="C60:E60"/>
    <mergeCell ref="C61:E61"/>
    <mergeCell ref="C62:E62"/>
    <mergeCell ref="C74:N74"/>
    <mergeCell ref="C75:E75"/>
    <mergeCell ref="C76:E76"/>
    <mergeCell ref="C77:E77"/>
    <mergeCell ref="C78:E78"/>
    <mergeCell ref="C68:E68"/>
    <mergeCell ref="C70:N70"/>
    <mergeCell ref="A71:N71"/>
    <mergeCell ref="C72:E72"/>
    <mergeCell ref="C73:N73"/>
    <mergeCell ref="C84:E84"/>
    <mergeCell ref="C86:E86"/>
    <mergeCell ref="C87:N87"/>
    <mergeCell ref="C88:N88"/>
    <mergeCell ref="C89:E89"/>
    <mergeCell ref="C79:E79"/>
    <mergeCell ref="C80:E80"/>
    <mergeCell ref="C81:E81"/>
    <mergeCell ref="C82:E82"/>
    <mergeCell ref="C83:E83"/>
    <mergeCell ref="C95:E95"/>
    <mergeCell ref="C96:E96"/>
    <mergeCell ref="C97:E97"/>
    <mergeCell ref="C98:E98"/>
    <mergeCell ref="C99:E99"/>
    <mergeCell ref="C90:E90"/>
    <mergeCell ref="C91:E91"/>
    <mergeCell ref="C92:E92"/>
    <mergeCell ref="C93:E93"/>
    <mergeCell ref="C94:E94"/>
    <mergeCell ref="C105:E105"/>
    <mergeCell ref="C106:E106"/>
    <mergeCell ref="C107:E107"/>
    <mergeCell ref="C108:E108"/>
    <mergeCell ref="C109:E109"/>
    <mergeCell ref="C100:E100"/>
    <mergeCell ref="C101:E101"/>
    <mergeCell ref="C102:N102"/>
    <mergeCell ref="C103:N103"/>
    <mergeCell ref="C104:E104"/>
    <mergeCell ref="C115:E115"/>
    <mergeCell ref="C116:E116"/>
    <mergeCell ref="C118:N118"/>
    <mergeCell ref="A119:N119"/>
    <mergeCell ref="C120:E120"/>
    <mergeCell ref="C110:E110"/>
    <mergeCell ref="C111:E111"/>
    <mergeCell ref="C112:E112"/>
    <mergeCell ref="C113:E113"/>
    <mergeCell ref="C114:E114"/>
    <mergeCell ref="C126:E126"/>
    <mergeCell ref="C127:E127"/>
    <mergeCell ref="C128:E128"/>
    <mergeCell ref="C129:E129"/>
    <mergeCell ref="C130:E130"/>
    <mergeCell ref="C121:N121"/>
    <mergeCell ref="C122:N122"/>
    <mergeCell ref="C123:E123"/>
    <mergeCell ref="C124:E124"/>
    <mergeCell ref="C125:E125"/>
    <mergeCell ref="C137:E137"/>
    <mergeCell ref="C138:E138"/>
    <mergeCell ref="C139:E139"/>
    <mergeCell ref="C140:E140"/>
    <mergeCell ref="C141:E141"/>
    <mergeCell ref="C131:E131"/>
    <mergeCell ref="C132:E132"/>
    <mergeCell ref="C134:E134"/>
    <mergeCell ref="C135:N135"/>
    <mergeCell ref="C136:E136"/>
    <mergeCell ref="C147:E147"/>
    <mergeCell ref="C148:E148"/>
    <mergeCell ref="C149:N149"/>
    <mergeCell ref="C150:N150"/>
    <mergeCell ref="C151:E151"/>
    <mergeCell ref="C142:E142"/>
    <mergeCell ref="C143:E143"/>
    <mergeCell ref="C144:E144"/>
    <mergeCell ref="C145:E145"/>
    <mergeCell ref="C146:E146"/>
    <mergeCell ref="C157:E157"/>
    <mergeCell ref="C158:E158"/>
    <mergeCell ref="C159:E159"/>
    <mergeCell ref="C160:E160"/>
    <mergeCell ref="C161:E161"/>
    <mergeCell ref="C152:E152"/>
    <mergeCell ref="C153:E153"/>
    <mergeCell ref="C154:E154"/>
    <mergeCell ref="C155:E155"/>
    <mergeCell ref="C156:E156"/>
    <mergeCell ref="C170:K170"/>
    <mergeCell ref="C171:K171"/>
    <mergeCell ref="C172:K172"/>
    <mergeCell ref="C173:K173"/>
    <mergeCell ref="C174:K174"/>
    <mergeCell ref="C162:E162"/>
    <mergeCell ref="C163:E163"/>
    <mergeCell ref="C165:N165"/>
    <mergeCell ref="C166:E166"/>
    <mergeCell ref="C169:K169"/>
    <mergeCell ref="C180:K180"/>
    <mergeCell ref="C181:K181"/>
    <mergeCell ref="C182:K182"/>
    <mergeCell ref="C183:K183"/>
    <mergeCell ref="C184:K184"/>
    <mergeCell ref="C175:K175"/>
    <mergeCell ref="C176:K176"/>
    <mergeCell ref="C177:K177"/>
    <mergeCell ref="C178:K178"/>
    <mergeCell ref="C179:K179"/>
    <mergeCell ref="A190:N190"/>
    <mergeCell ref="A191:N191"/>
    <mergeCell ref="C192:E192"/>
    <mergeCell ref="C193:N193"/>
    <mergeCell ref="C194:N194"/>
    <mergeCell ref="C185:K185"/>
    <mergeCell ref="C186:K186"/>
    <mergeCell ref="C187:K187"/>
    <mergeCell ref="C188:K188"/>
    <mergeCell ref="C189:K189"/>
    <mergeCell ref="C200:E200"/>
    <mergeCell ref="C201:E201"/>
    <mergeCell ref="C202:E202"/>
    <mergeCell ref="C203:E203"/>
    <mergeCell ref="C204:E204"/>
    <mergeCell ref="C195:E195"/>
    <mergeCell ref="C196:E196"/>
    <mergeCell ref="C197:E197"/>
    <mergeCell ref="C198:E198"/>
    <mergeCell ref="C199:E199"/>
    <mergeCell ref="C212:K212"/>
    <mergeCell ref="C213:K213"/>
    <mergeCell ref="C214:K214"/>
    <mergeCell ref="C215:K215"/>
    <mergeCell ref="C216:K216"/>
    <mergeCell ref="C205:E205"/>
    <mergeCell ref="C206:E206"/>
    <mergeCell ref="C207:E207"/>
    <mergeCell ref="C210:K210"/>
    <mergeCell ref="C211:K211"/>
    <mergeCell ref="C222:K222"/>
    <mergeCell ref="C223:K223"/>
    <mergeCell ref="C224:K224"/>
    <mergeCell ref="C225:K225"/>
    <mergeCell ref="C226:K226"/>
    <mergeCell ref="C217:K217"/>
    <mergeCell ref="C218:K218"/>
    <mergeCell ref="C219:K219"/>
    <mergeCell ref="C220:K220"/>
    <mergeCell ref="C221:K221"/>
    <mergeCell ref="C233:K233"/>
    <mergeCell ref="C234:K234"/>
    <mergeCell ref="C235:K235"/>
    <mergeCell ref="C236:K236"/>
    <mergeCell ref="C237:K237"/>
    <mergeCell ref="C227:K227"/>
    <mergeCell ref="C228:K228"/>
    <mergeCell ref="C230:K230"/>
    <mergeCell ref="C231:K231"/>
    <mergeCell ref="C232:K232"/>
    <mergeCell ref="C248:K248"/>
    <mergeCell ref="C249:K249"/>
    <mergeCell ref="C250:K250"/>
    <mergeCell ref="C243:K243"/>
    <mergeCell ref="C244:K244"/>
    <mergeCell ref="C245:K245"/>
    <mergeCell ref="C246:K246"/>
    <mergeCell ref="C247:K247"/>
    <mergeCell ref="C238:K238"/>
    <mergeCell ref="C239:K239"/>
    <mergeCell ref="C240:K240"/>
    <mergeCell ref="C241:K241"/>
    <mergeCell ref="C242:K242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30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05"/>
  <sheetViews>
    <sheetView topLeftCell="A350" zoomScale="115" zoomScaleNormal="115" workbookViewId="0">
      <selection activeCell="G35" sqref="G35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.5703125" style="1" customWidth="1"/>
    <col min="14" max="14" width="9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3" width="139" style="2" hidden="1" customWidth="1"/>
    <col min="24" max="24" width="34.140625" style="2" hidden="1" customWidth="1"/>
    <col min="25" max="26" width="110.7109375" style="2" hidden="1" customWidth="1"/>
    <col min="27" max="31" width="34.140625" style="2" hidden="1" customWidth="1"/>
    <col min="32" max="37" width="84.42578125" style="2" hidden="1" customWidth="1"/>
    <col min="38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4.2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559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6.5" customHeight="1" x14ac:dyDescent="0.2">
      <c r="A8" s="74" t="s">
        <v>560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3.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1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1" customFormat="1" x14ac:dyDescent="0.2">
      <c r="A14" s="13" t="s">
        <v>16</v>
      </c>
      <c r="B14" s="9"/>
      <c r="C14" s="15">
        <v>1154.4000000000001</v>
      </c>
      <c r="D14" s="16" t="s">
        <v>561</v>
      </c>
      <c r="E14" s="21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x14ac:dyDescent="0.2">
      <c r="A15" s="9"/>
      <c r="B15" s="9" t="s">
        <v>18</v>
      </c>
      <c r="C15" s="15"/>
      <c r="D15" s="16"/>
      <c r="E15" s="21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1154.4000000000001</v>
      </c>
      <c r="D16" s="16" t="s">
        <v>561</v>
      </c>
      <c r="E16" s="21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562</v>
      </c>
      <c r="N16" s="21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21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364.09</v>
      </c>
      <c r="N17" s="21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21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28.03</v>
      </c>
      <c r="N18" s="21" t="s">
        <v>24</v>
      </c>
    </row>
    <row r="19" spans="1:21" s="1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21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560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ht="15" customHeigh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563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89" t="s">
        <v>564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21" s="1" customFormat="1" ht="9.75" customHeight="1" x14ac:dyDescent="0.2">
      <c r="A27" s="33" t="s">
        <v>42</v>
      </c>
      <c r="B27" s="35" t="s">
        <v>171</v>
      </c>
      <c r="C27" s="72" t="s">
        <v>172</v>
      </c>
      <c r="D27" s="72"/>
      <c r="E27" s="72"/>
      <c r="F27" s="33" t="s">
        <v>173</v>
      </c>
      <c r="G27" s="33"/>
      <c r="H27" s="33"/>
      <c r="I27" s="33" t="s">
        <v>565</v>
      </c>
      <c r="J27" s="36"/>
      <c r="K27" s="33"/>
      <c r="L27" s="36"/>
      <c r="M27" s="33"/>
      <c r="N27" s="37"/>
    </row>
    <row r="28" spans="1:21" s="1" customFormat="1" ht="12.75" customHeight="1" x14ac:dyDescent="0.2">
      <c r="A28" s="38"/>
      <c r="B28" s="39"/>
      <c r="C28" s="71" t="s">
        <v>566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1" customFormat="1" ht="12.75" customHeight="1" x14ac:dyDescent="0.2">
      <c r="A29" s="29"/>
      <c r="B29" s="40" t="s">
        <v>428</v>
      </c>
      <c r="C29" s="71" t="s">
        <v>429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21" s="1" customFormat="1" ht="12.75" customHeight="1" x14ac:dyDescent="0.2">
      <c r="A30" s="18"/>
      <c r="B30" s="40" t="s">
        <v>42</v>
      </c>
      <c r="C30" s="71" t="s">
        <v>48</v>
      </c>
      <c r="D30" s="71"/>
      <c r="E30" s="71"/>
      <c r="F30" s="38"/>
      <c r="G30" s="38"/>
      <c r="H30" s="38"/>
      <c r="I30" s="38"/>
      <c r="J30" s="41">
        <v>2729.6</v>
      </c>
      <c r="K30" s="38" t="s">
        <v>430</v>
      </c>
      <c r="L30" s="41">
        <v>1768.78</v>
      </c>
      <c r="M30" s="38"/>
      <c r="N30" s="42"/>
    </row>
    <row r="31" spans="1:21" s="1" customFormat="1" ht="12.75" customHeight="1" x14ac:dyDescent="0.2">
      <c r="A31" s="18"/>
      <c r="B31" s="40" t="s">
        <v>49</v>
      </c>
      <c r="C31" s="71" t="s">
        <v>50</v>
      </c>
      <c r="D31" s="71"/>
      <c r="E31" s="71"/>
      <c r="F31" s="38"/>
      <c r="G31" s="38"/>
      <c r="H31" s="38"/>
      <c r="I31" s="38"/>
      <c r="J31" s="41">
        <v>2371.9699999999998</v>
      </c>
      <c r="K31" s="38" t="s">
        <v>430</v>
      </c>
      <c r="L31" s="41">
        <v>1537.04</v>
      </c>
      <c r="M31" s="38"/>
      <c r="N31" s="42"/>
    </row>
    <row r="32" spans="1:21" s="1" customFormat="1" ht="12.75" customHeight="1" x14ac:dyDescent="0.2">
      <c r="A32" s="18"/>
      <c r="B32" s="40" t="s">
        <v>51</v>
      </c>
      <c r="C32" s="71" t="s">
        <v>52</v>
      </c>
      <c r="D32" s="71"/>
      <c r="E32" s="71"/>
      <c r="F32" s="38"/>
      <c r="G32" s="38"/>
      <c r="H32" s="38"/>
      <c r="I32" s="38"/>
      <c r="J32" s="41">
        <v>224.9</v>
      </c>
      <c r="K32" s="38" t="s">
        <v>430</v>
      </c>
      <c r="L32" s="41">
        <v>145.74</v>
      </c>
      <c r="M32" s="38"/>
      <c r="N32" s="42"/>
    </row>
    <row r="33" spans="1:28" s="1" customFormat="1" ht="12.75" customHeight="1" x14ac:dyDescent="0.2">
      <c r="A33" s="18"/>
      <c r="B33" s="40" t="s">
        <v>75</v>
      </c>
      <c r="C33" s="71" t="s">
        <v>104</v>
      </c>
      <c r="D33" s="71"/>
      <c r="E33" s="71"/>
      <c r="F33" s="38"/>
      <c r="G33" s="38"/>
      <c r="H33" s="38"/>
      <c r="I33" s="38"/>
      <c r="J33" s="41">
        <v>1707.47</v>
      </c>
      <c r="K33" s="38"/>
      <c r="L33" s="41">
        <v>922.03</v>
      </c>
      <c r="M33" s="38"/>
      <c r="N33" s="42"/>
    </row>
    <row r="34" spans="1:28" s="1" customFormat="1" ht="9.75" customHeight="1" x14ac:dyDescent="0.2">
      <c r="A34" s="38"/>
      <c r="B34" s="43" t="s">
        <v>176</v>
      </c>
      <c r="C34" s="88" t="s">
        <v>177</v>
      </c>
      <c r="D34" s="88"/>
      <c r="E34" s="88"/>
      <c r="F34" s="44" t="s">
        <v>178</v>
      </c>
      <c r="G34" s="44" t="s">
        <v>179</v>
      </c>
      <c r="H34" s="44"/>
      <c r="I34" s="44" t="s">
        <v>68</v>
      </c>
      <c r="J34" s="40"/>
      <c r="K34" s="38"/>
      <c r="L34" s="41"/>
      <c r="M34" s="38"/>
      <c r="N34" s="40"/>
    </row>
    <row r="35" spans="1:28" s="1" customFormat="1" ht="36" customHeight="1" x14ac:dyDescent="0.2">
      <c r="A35" s="38"/>
      <c r="B35" s="43" t="s">
        <v>181</v>
      </c>
      <c r="C35" s="88" t="s">
        <v>182</v>
      </c>
      <c r="D35" s="88"/>
      <c r="E35" s="88"/>
      <c r="F35" s="44" t="s">
        <v>178</v>
      </c>
      <c r="G35" s="44" t="s">
        <v>179</v>
      </c>
      <c r="H35" s="44"/>
      <c r="I35" s="44" t="s">
        <v>68</v>
      </c>
      <c r="J35" s="40"/>
      <c r="K35" s="38"/>
      <c r="L35" s="41"/>
      <c r="M35" s="38"/>
      <c r="N35" s="40"/>
    </row>
    <row r="36" spans="1:28" s="1" customFormat="1" ht="36.75" customHeight="1" x14ac:dyDescent="0.2">
      <c r="A36" s="18"/>
      <c r="B36" s="40"/>
      <c r="C36" s="71" t="s">
        <v>53</v>
      </c>
      <c r="D36" s="71"/>
      <c r="E36" s="71"/>
      <c r="F36" s="38" t="s">
        <v>54</v>
      </c>
      <c r="G36" s="38" t="s">
        <v>183</v>
      </c>
      <c r="H36" s="38" t="s">
        <v>430</v>
      </c>
      <c r="I36" s="38" t="s">
        <v>567</v>
      </c>
      <c r="J36" s="41"/>
      <c r="K36" s="38"/>
      <c r="L36" s="41"/>
      <c r="M36" s="38"/>
      <c r="N36" s="42"/>
    </row>
    <row r="37" spans="1:28" s="1" customFormat="1" ht="42.75" customHeight="1" x14ac:dyDescent="0.2">
      <c r="A37" s="18"/>
      <c r="B37" s="40"/>
      <c r="C37" s="71" t="s">
        <v>57</v>
      </c>
      <c r="D37" s="71"/>
      <c r="E37" s="71"/>
      <c r="F37" s="38" t="s">
        <v>54</v>
      </c>
      <c r="G37" s="38" t="s">
        <v>185</v>
      </c>
      <c r="H37" s="38" t="s">
        <v>430</v>
      </c>
      <c r="I37" s="38" t="s">
        <v>568</v>
      </c>
      <c r="J37" s="41"/>
      <c r="K37" s="38"/>
      <c r="L37" s="41"/>
      <c r="M37" s="38"/>
      <c r="N37" s="42"/>
    </row>
    <row r="38" spans="1:28" s="1" customFormat="1" x14ac:dyDescent="0.2">
      <c r="A38" s="18"/>
      <c r="B38" s="40"/>
      <c r="C38" s="71" t="s">
        <v>60</v>
      </c>
      <c r="D38" s="71"/>
      <c r="E38" s="71"/>
      <c r="F38" s="38"/>
      <c r="G38" s="38"/>
      <c r="H38" s="38"/>
      <c r="I38" s="38"/>
      <c r="J38" s="41">
        <v>6809.04</v>
      </c>
      <c r="K38" s="38"/>
      <c r="L38" s="41">
        <v>4227.8500000000004</v>
      </c>
      <c r="M38" s="38"/>
      <c r="N38" s="42"/>
    </row>
    <row r="39" spans="1:28" s="1" customFormat="1" ht="12" x14ac:dyDescent="0.2">
      <c r="A39" s="18"/>
      <c r="B39" s="40"/>
      <c r="C39" s="71" t="s">
        <v>61</v>
      </c>
      <c r="D39" s="71"/>
      <c r="E39" s="71"/>
      <c r="F39" s="38"/>
      <c r="G39" s="38"/>
      <c r="H39" s="38"/>
      <c r="I39" s="38"/>
      <c r="J39" s="41"/>
      <c r="K39" s="38"/>
      <c r="L39" s="41">
        <v>1914.52</v>
      </c>
      <c r="M39" s="38"/>
      <c r="N39" s="42"/>
      <c r="V39" s="4" t="s">
        <v>563</v>
      </c>
    </row>
    <row r="40" spans="1:28" s="1" customFormat="1" ht="45" x14ac:dyDescent="0.2">
      <c r="A40" s="18"/>
      <c r="B40" s="40" t="s">
        <v>187</v>
      </c>
      <c r="C40" s="71" t="s">
        <v>188</v>
      </c>
      <c r="D40" s="71"/>
      <c r="E40" s="71"/>
      <c r="F40" s="38" t="s">
        <v>64</v>
      </c>
      <c r="G40" s="38" t="s">
        <v>189</v>
      </c>
      <c r="H40" s="38"/>
      <c r="I40" s="38" t="s">
        <v>189</v>
      </c>
      <c r="J40" s="41"/>
      <c r="K40" s="38"/>
      <c r="L40" s="41">
        <v>2814.34</v>
      </c>
      <c r="M40" s="38"/>
      <c r="N40" s="42"/>
      <c r="V40" s="4"/>
      <c r="W40" s="5" t="s">
        <v>564</v>
      </c>
    </row>
    <row r="41" spans="1:28" s="1" customFormat="1" ht="33.75" x14ac:dyDescent="0.2">
      <c r="A41" s="18"/>
      <c r="B41" s="40" t="s">
        <v>190</v>
      </c>
      <c r="C41" s="71" t="s">
        <v>191</v>
      </c>
      <c r="D41" s="71"/>
      <c r="E41" s="71"/>
      <c r="F41" s="38" t="s">
        <v>64</v>
      </c>
      <c r="G41" s="38" t="s">
        <v>192</v>
      </c>
      <c r="H41" s="38"/>
      <c r="I41" s="38" t="s">
        <v>192</v>
      </c>
      <c r="J41" s="41"/>
      <c r="K41" s="38"/>
      <c r="L41" s="41">
        <v>1818.79</v>
      </c>
      <c r="M41" s="38"/>
      <c r="N41" s="42"/>
      <c r="V41" s="4"/>
      <c r="W41" s="5"/>
      <c r="X41" s="5" t="s">
        <v>172</v>
      </c>
    </row>
    <row r="42" spans="1:28" s="1" customFormat="1" ht="12" x14ac:dyDescent="0.2">
      <c r="A42" s="33"/>
      <c r="B42" s="35"/>
      <c r="C42" s="72" t="s">
        <v>69</v>
      </c>
      <c r="D42" s="72"/>
      <c r="E42" s="72"/>
      <c r="F42" s="33"/>
      <c r="G42" s="33"/>
      <c r="H42" s="33"/>
      <c r="I42" s="33"/>
      <c r="J42" s="36"/>
      <c r="K42" s="33"/>
      <c r="L42" s="36">
        <v>8860.98</v>
      </c>
      <c r="M42" s="38"/>
      <c r="N42" s="37"/>
      <c r="V42" s="4"/>
      <c r="W42" s="5"/>
      <c r="X42" s="5"/>
      <c r="Y42" s="2" t="s">
        <v>566</v>
      </c>
    </row>
    <row r="43" spans="1:28" s="1" customFormat="1" ht="22.5" x14ac:dyDescent="0.2">
      <c r="A43" s="33" t="s">
        <v>49</v>
      </c>
      <c r="B43" s="35" t="s">
        <v>569</v>
      </c>
      <c r="C43" s="72" t="s">
        <v>570</v>
      </c>
      <c r="D43" s="72"/>
      <c r="E43" s="72"/>
      <c r="F43" s="33" t="s">
        <v>178</v>
      </c>
      <c r="G43" s="33"/>
      <c r="H43" s="33"/>
      <c r="I43" s="33" t="s">
        <v>571</v>
      </c>
      <c r="J43" s="36">
        <v>4639.45</v>
      </c>
      <c r="K43" s="33"/>
      <c r="L43" s="36">
        <v>19352.25</v>
      </c>
      <c r="M43" s="33" t="s">
        <v>151</v>
      </c>
      <c r="N43" s="37">
        <v>176299</v>
      </c>
      <c r="V43" s="4"/>
      <c r="W43" s="5"/>
      <c r="X43" s="5"/>
      <c r="Z43" s="2" t="s">
        <v>429</v>
      </c>
    </row>
    <row r="44" spans="1:28" s="1" customFormat="1" ht="12" x14ac:dyDescent="0.2">
      <c r="A44" s="33"/>
      <c r="B44" s="35"/>
      <c r="C44" s="23" t="s">
        <v>197</v>
      </c>
      <c r="D44" s="45"/>
      <c r="E44" s="45"/>
      <c r="F44" s="33"/>
      <c r="G44" s="33"/>
      <c r="H44" s="33"/>
      <c r="I44" s="33"/>
      <c r="J44" s="36"/>
      <c r="K44" s="33"/>
      <c r="L44" s="36"/>
      <c r="M44" s="46"/>
      <c r="N44" s="37"/>
      <c r="V44" s="4"/>
      <c r="W44" s="5"/>
      <c r="X44" s="5"/>
      <c r="AA44" s="2" t="s">
        <v>48</v>
      </c>
    </row>
    <row r="45" spans="1:28" s="1" customFormat="1" ht="21" x14ac:dyDescent="0.2">
      <c r="A45" s="33" t="s">
        <v>51</v>
      </c>
      <c r="B45" s="35" t="s">
        <v>569</v>
      </c>
      <c r="C45" s="72" t="s">
        <v>572</v>
      </c>
      <c r="D45" s="72"/>
      <c r="E45" s="72"/>
      <c r="F45" s="33" t="s">
        <v>178</v>
      </c>
      <c r="G45" s="33"/>
      <c r="H45" s="33"/>
      <c r="I45" s="33" t="s">
        <v>138</v>
      </c>
      <c r="J45" s="36">
        <v>5574.74</v>
      </c>
      <c r="K45" s="33"/>
      <c r="L45" s="36">
        <v>8567.07</v>
      </c>
      <c r="M45" s="33" t="s">
        <v>151</v>
      </c>
      <c r="N45" s="37">
        <v>78046</v>
      </c>
      <c r="V45" s="4"/>
      <c r="W45" s="5"/>
      <c r="X45" s="5"/>
      <c r="AA45" s="2" t="s">
        <v>50</v>
      </c>
    </row>
    <row r="46" spans="1:28" s="1" customFormat="1" ht="12" x14ac:dyDescent="0.2">
      <c r="A46" s="33"/>
      <c r="B46" s="35"/>
      <c r="C46" s="23" t="s">
        <v>197</v>
      </c>
      <c r="D46" s="45"/>
      <c r="E46" s="45"/>
      <c r="F46" s="33"/>
      <c r="G46" s="33"/>
      <c r="H46" s="33"/>
      <c r="I46" s="33"/>
      <c r="J46" s="36"/>
      <c r="K46" s="33"/>
      <c r="L46" s="36"/>
      <c r="M46" s="46"/>
      <c r="N46" s="37"/>
      <c r="V46" s="4"/>
      <c r="W46" s="5"/>
      <c r="X46" s="5"/>
      <c r="AA46" s="2" t="s">
        <v>52</v>
      </c>
    </row>
    <row r="47" spans="1:28" s="1" customFormat="1" ht="21" x14ac:dyDescent="0.2">
      <c r="A47" s="33" t="s">
        <v>75</v>
      </c>
      <c r="B47" s="35" t="s">
        <v>569</v>
      </c>
      <c r="C47" s="72" t="s">
        <v>573</v>
      </c>
      <c r="D47" s="72"/>
      <c r="E47" s="72"/>
      <c r="F47" s="33" t="s">
        <v>178</v>
      </c>
      <c r="G47" s="33"/>
      <c r="H47" s="33"/>
      <c r="I47" s="33" t="s">
        <v>49</v>
      </c>
      <c r="J47" s="36">
        <v>6118.28</v>
      </c>
      <c r="K47" s="33"/>
      <c r="L47" s="36">
        <v>1343.25</v>
      </c>
      <c r="M47" s="33" t="s">
        <v>151</v>
      </c>
      <c r="N47" s="37">
        <v>12237</v>
      </c>
      <c r="V47" s="4"/>
      <c r="W47" s="5"/>
      <c r="X47" s="5"/>
      <c r="AA47" s="2" t="s">
        <v>104</v>
      </c>
    </row>
    <row r="48" spans="1:28" s="1" customFormat="1" ht="12" x14ac:dyDescent="0.2">
      <c r="A48" s="33"/>
      <c r="B48" s="35"/>
      <c r="C48" s="23" t="s">
        <v>197</v>
      </c>
      <c r="D48" s="45"/>
      <c r="E48" s="45"/>
      <c r="F48" s="33"/>
      <c r="G48" s="33"/>
      <c r="H48" s="33"/>
      <c r="I48" s="33"/>
      <c r="J48" s="36"/>
      <c r="K48" s="33"/>
      <c r="L48" s="36"/>
      <c r="M48" s="46"/>
      <c r="N48" s="37"/>
      <c r="V48" s="4"/>
      <c r="W48" s="5"/>
      <c r="X48" s="5"/>
      <c r="AB48" s="6" t="s">
        <v>177</v>
      </c>
    </row>
    <row r="49" spans="1:31" s="1" customFormat="1" ht="12" x14ac:dyDescent="0.2">
      <c r="A49" s="33" t="s">
        <v>85</v>
      </c>
      <c r="B49" s="35" t="s">
        <v>574</v>
      </c>
      <c r="C49" s="72" t="s">
        <v>575</v>
      </c>
      <c r="D49" s="72"/>
      <c r="E49" s="72"/>
      <c r="F49" s="33" t="s">
        <v>78</v>
      </c>
      <c r="G49" s="33"/>
      <c r="H49" s="33"/>
      <c r="I49" s="33" t="s">
        <v>576</v>
      </c>
      <c r="J49" s="36"/>
      <c r="K49" s="33"/>
      <c r="L49" s="36"/>
      <c r="M49" s="33"/>
      <c r="N49" s="37"/>
      <c r="V49" s="4"/>
      <c r="W49" s="5"/>
      <c r="X49" s="5"/>
      <c r="AB49" s="6" t="s">
        <v>182</v>
      </c>
    </row>
    <row r="50" spans="1:31" s="1" customFormat="1" ht="12" x14ac:dyDescent="0.2">
      <c r="A50" s="38"/>
      <c r="B50" s="39"/>
      <c r="C50" s="71" t="s">
        <v>577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V50" s="4"/>
      <c r="W50" s="5"/>
      <c r="X50" s="5"/>
      <c r="AB50" s="6"/>
      <c r="AC50" s="2" t="s">
        <v>53</v>
      </c>
    </row>
    <row r="51" spans="1:31" s="1" customFormat="1" ht="12" x14ac:dyDescent="0.2">
      <c r="A51" s="18"/>
      <c r="B51" s="40" t="s">
        <v>42</v>
      </c>
      <c r="C51" s="71" t="s">
        <v>48</v>
      </c>
      <c r="D51" s="71"/>
      <c r="E51" s="71"/>
      <c r="F51" s="38"/>
      <c r="G51" s="38"/>
      <c r="H51" s="38"/>
      <c r="I51" s="38"/>
      <c r="J51" s="41">
        <v>1053</v>
      </c>
      <c r="K51" s="38"/>
      <c r="L51" s="41">
        <v>19.899999999999999</v>
      </c>
      <c r="M51" s="38"/>
      <c r="N51" s="42"/>
      <c r="V51" s="4"/>
      <c r="W51" s="5"/>
      <c r="X51" s="5"/>
      <c r="AB51" s="6"/>
      <c r="AC51" s="2" t="s">
        <v>57</v>
      </c>
    </row>
    <row r="52" spans="1:31" s="1" customFormat="1" ht="12" x14ac:dyDescent="0.2">
      <c r="A52" s="18"/>
      <c r="B52" s="40" t="s">
        <v>49</v>
      </c>
      <c r="C52" s="71" t="s">
        <v>50</v>
      </c>
      <c r="D52" s="71"/>
      <c r="E52" s="71"/>
      <c r="F52" s="38"/>
      <c r="G52" s="38"/>
      <c r="H52" s="38"/>
      <c r="I52" s="38"/>
      <c r="J52" s="41">
        <v>1566.06</v>
      </c>
      <c r="K52" s="38"/>
      <c r="L52" s="41">
        <v>29.6</v>
      </c>
      <c r="M52" s="38"/>
      <c r="N52" s="42"/>
      <c r="V52" s="4"/>
      <c r="W52" s="5"/>
      <c r="X52" s="5"/>
      <c r="AB52" s="6"/>
      <c r="AD52" s="2" t="s">
        <v>60</v>
      </c>
    </row>
    <row r="53" spans="1:31" s="1" customFormat="1" ht="12" x14ac:dyDescent="0.2">
      <c r="A53" s="18"/>
      <c r="B53" s="40" t="s">
        <v>51</v>
      </c>
      <c r="C53" s="71" t="s">
        <v>52</v>
      </c>
      <c r="D53" s="71"/>
      <c r="E53" s="71"/>
      <c r="F53" s="38"/>
      <c r="G53" s="38"/>
      <c r="H53" s="38"/>
      <c r="I53" s="38"/>
      <c r="J53" s="41">
        <v>244.39</v>
      </c>
      <c r="K53" s="38"/>
      <c r="L53" s="41">
        <v>4.62</v>
      </c>
      <c r="M53" s="38"/>
      <c r="N53" s="42"/>
      <c r="V53" s="4"/>
      <c r="W53" s="5"/>
      <c r="X53" s="5"/>
      <c r="AB53" s="6"/>
      <c r="AC53" s="2" t="s">
        <v>61</v>
      </c>
    </row>
    <row r="54" spans="1:31" s="1" customFormat="1" ht="12" x14ac:dyDescent="0.2">
      <c r="A54" s="18"/>
      <c r="B54" s="40" t="s">
        <v>75</v>
      </c>
      <c r="C54" s="71" t="s">
        <v>104</v>
      </c>
      <c r="D54" s="71"/>
      <c r="E54" s="71"/>
      <c r="F54" s="38"/>
      <c r="G54" s="38"/>
      <c r="H54" s="38"/>
      <c r="I54" s="38"/>
      <c r="J54" s="41">
        <v>909.27</v>
      </c>
      <c r="K54" s="38"/>
      <c r="L54" s="41">
        <v>17.190000000000001</v>
      </c>
      <c r="M54" s="38"/>
      <c r="N54" s="42"/>
      <c r="V54" s="4"/>
      <c r="W54" s="5"/>
      <c r="X54" s="5"/>
      <c r="AB54" s="6"/>
      <c r="AC54" s="2" t="s">
        <v>188</v>
      </c>
    </row>
    <row r="55" spans="1:31" s="1" customFormat="1" ht="12" x14ac:dyDescent="0.2">
      <c r="A55" s="38"/>
      <c r="B55" s="43" t="s">
        <v>578</v>
      </c>
      <c r="C55" s="88" t="s">
        <v>579</v>
      </c>
      <c r="D55" s="88"/>
      <c r="E55" s="88"/>
      <c r="F55" s="44" t="s">
        <v>433</v>
      </c>
      <c r="G55" s="44" t="s">
        <v>65</v>
      </c>
      <c r="H55" s="44"/>
      <c r="I55" s="44" t="s">
        <v>580</v>
      </c>
      <c r="J55" s="40"/>
      <c r="K55" s="38"/>
      <c r="L55" s="41"/>
      <c r="M55" s="38"/>
      <c r="N55" s="40"/>
      <c r="V55" s="4"/>
      <c r="W55" s="5"/>
      <c r="X55" s="5"/>
      <c r="AB55" s="6"/>
      <c r="AC55" s="2" t="s">
        <v>191</v>
      </c>
    </row>
    <row r="56" spans="1:31" s="1" customFormat="1" ht="12" x14ac:dyDescent="0.2">
      <c r="A56" s="18"/>
      <c r="B56" s="40"/>
      <c r="C56" s="71" t="s">
        <v>53</v>
      </c>
      <c r="D56" s="71"/>
      <c r="E56" s="71"/>
      <c r="F56" s="38" t="s">
        <v>54</v>
      </c>
      <c r="G56" s="38" t="s">
        <v>581</v>
      </c>
      <c r="H56" s="38"/>
      <c r="I56" s="38" t="s">
        <v>582</v>
      </c>
      <c r="J56" s="41"/>
      <c r="K56" s="38"/>
      <c r="L56" s="41"/>
      <c r="M56" s="38"/>
      <c r="N56" s="42"/>
      <c r="V56" s="4"/>
      <c r="W56" s="5"/>
      <c r="X56" s="5"/>
      <c r="AB56" s="6"/>
      <c r="AE56" s="5" t="s">
        <v>69</v>
      </c>
    </row>
    <row r="57" spans="1:31" s="1" customFormat="1" ht="22.5" x14ac:dyDescent="0.2">
      <c r="A57" s="18"/>
      <c r="B57" s="40"/>
      <c r="C57" s="71" t="s">
        <v>57</v>
      </c>
      <c r="D57" s="71"/>
      <c r="E57" s="71"/>
      <c r="F57" s="38" t="s">
        <v>54</v>
      </c>
      <c r="G57" s="38" t="s">
        <v>583</v>
      </c>
      <c r="H57" s="38"/>
      <c r="I57" s="38" t="s">
        <v>584</v>
      </c>
      <c r="J57" s="41"/>
      <c r="K57" s="38"/>
      <c r="L57" s="41"/>
      <c r="M57" s="38"/>
      <c r="N57" s="42"/>
      <c r="V57" s="4"/>
      <c r="W57" s="5"/>
      <c r="X57" s="5" t="s">
        <v>570</v>
      </c>
      <c r="AB57" s="6"/>
      <c r="AE57" s="5"/>
    </row>
    <row r="58" spans="1:31" s="1" customFormat="1" ht="12" x14ac:dyDescent="0.2">
      <c r="A58" s="18"/>
      <c r="B58" s="40"/>
      <c r="C58" s="71" t="s">
        <v>60</v>
      </c>
      <c r="D58" s="71"/>
      <c r="E58" s="71"/>
      <c r="F58" s="38"/>
      <c r="G58" s="38"/>
      <c r="H58" s="38"/>
      <c r="I58" s="38"/>
      <c r="J58" s="41">
        <v>3528.33</v>
      </c>
      <c r="K58" s="38"/>
      <c r="L58" s="41">
        <v>66.69</v>
      </c>
      <c r="M58" s="38"/>
      <c r="N58" s="42"/>
      <c r="V58" s="4"/>
      <c r="W58" s="5"/>
      <c r="X58" s="5"/>
      <c r="AB58" s="6"/>
      <c r="AE58" s="5"/>
    </row>
    <row r="59" spans="1:31" s="1" customFormat="1" ht="22.5" x14ac:dyDescent="0.2">
      <c r="A59" s="18"/>
      <c r="B59" s="40"/>
      <c r="C59" s="71" t="s">
        <v>61</v>
      </c>
      <c r="D59" s="71"/>
      <c r="E59" s="71"/>
      <c r="F59" s="38"/>
      <c r="G59" s="38"/>
      <c r="H59" s="38"/>
      <c r="I59" s="38"/>
      <c r="J59" s="41"/>
      <c r="K59" s="38"/>
      <c r="L59" s="41">
        <v>24.52</v>
      </c>
      <c r="M59" s="38"/>
      <c r="N59" s="42"/>
      <c r="V59" s="4"/>
      <c r="W59" s="5"/>
      <c r="X59" s="5" t="s">
        <v>572</v>
      </c>
      <c r="AB59" s="6"/>
      <c r="AE59" s="5"/>
    </row>
    <row r="60" spans="1:31" s="1" customFormat="1" ht="22.5" x14ac:dyDescent="0.2">
      <c r="A60" s="18"/>
      <c r="B60" s="40" t="s">
        <v>585</v>
      </c>
      <c r="C60" s="71" t="s">
        <v>586</v>
      </c>
      <c r="D60" s="71"/>
      <c r="E60" s="71"/>
      <c r="F60" s="38" t="s">
        <v>64</v>
      </c>
      <c r="G60" s="38" t="s">
        <v>65</v>
      </c>
      <c r="H60" s="38"/>
      <c r="I60" s="38" t="s">
        <v>65</v>
      </c>
      <c r="J60" s="41"/>
      <c r="K60" s="38"/>
      <c r="L60" s="41">
        <v>25.01</v>
      </c>
      <c r="M60" s="38"/>
      <c r="N60" s="42"/>
      <c r="V60" s="4"/>
      <c r="W60" s="5"/>
      <c r="X60" s="5"/>
      <c r="AB60" s="6"/>
      <c r="AE60" s="5"/>
    </row>
    <row r="61" spans="1:31" s="1" customFormat="1" ht="22.5" x14ac:dyDescent="0.2">
      <c r="A61" s="18"/>
      <c r="B61" s="40" t="s">
        <v>587</v>
      </c>
      <c r="C61" s="71" t="s">
        <v>588</v>
      </c>
      <c r="D61" s="71"/>
      <c r="E61" s="71"/>
      <c r="F61" s="38" t="s">
        <v>64</v>
      </c>
      <c r="G61" s="38" t="s">
        <v>589</v>
      </c>
      <c r="H61" s="38"/>
      <c r="I61" s="38" t="s">
        <v>589</v>
      </c>
      <c r="J61" s="41"/>
      <c r="K61" s="38"/>
      <c r="L61" s="41">
        <v>14.22</v>
      </c>
      <c r="M61" s="38"/>
      <c r="N61" s="42"/>
      <c r="V61" s="4"/>
      <c r="W61" s="5"/>
      <c r="X61" s="5" t="s">
        <v>573</v>
      </c>
      <c r="AB61" s="6"/>
      <c r="AE61" s="5"/>
    </row>
    <row r="62" spans="1:31" s="1" customFormat="1" ht="12" x14ac:dyDescent="0.2">
      <c r="A62" s="33"/>
      <c r="B62" s="35"/>
      <c r="C62" s="72" t="s">
        <v>69</v>
      </c>
      <c r="D62" s="72"/>
      <c r="E62" s="72"/>
      <c r="F62" s="33"/>
      <c r="G62" s="33"/>
      <c r="H62" s="33"/>
      <c r="I62" s="33"/>
      <c r="J62" s="36"/>
      <c r="K62" s="33"/>
      <c r="L62" s="36">
        <v>105.92</v>
      </c>
      <c r="M62" s="38"/>
      <c r="N62" s="37"/>
      <c r="V62" s="4"/>
      <c r="W62" s="5"/>
      <c r="X62" s="5"/>
      <c r="AB62" s="6"/>
      <c r="AE62" s="5"/>
    </row>
    <row r="63" spans="1:31" s="1" customFormat="1" ht="12" x14ac:dyDescent="0.2">
      <c r="A63" s="33" t="s">
        <v>88</v>
      </c>
      <c r="B63" s="35" t="s">
        <v>590</v>
      </c>
      <c r="C63" s="72" t="s">
        <v>591</v>
      </c>
      <c r="D63" s="72"/>
      <c r="E63" s="72"/>
      <c r="F63" s="33" t="s">
        <v>433</v>
      </c>
      <c r="G63" s="33"/>
      <c r="H63" s="33"/>
      <c r="I63" s="33" t="s">
        <v>580</v>
      </c>
      <c r="J63" s="36">
        <v>592.76</v>
      </c>
      <c r="K63" s="33"/>
      <c r="L63" s="36">
        <v>1142.72</v>
      </c>
      <c r="M63" s="33"/>
      <c r="N63" s="37"/>
      <c r="V63" s="4"/>
      <c r="W63" s="5"/>
      <c r="X63" s="5" t="s">
        <v>575</v>
      </c>
      <c r="AB63" s="6"/>
      <c r="AE63" s="5"/>
    </row>
    <row r="64" spans="1:31" s="1" customFormat="1" ht="12" x14ac:dyDescent="0.2">
      <c r="A64" s="33"/>
      <c r="B64" s="35"/>
      <c r="C64" s="23" t="s">
        <v>197</v>
      </c>
      <c r="D64" s="45"/>
      <c r="E64" s="45"/>
      <c r="F64" s="33"/>
      <c r="G64" s="33"/>
      <c r="H64" s="33"/>
      <c r="I64" s="33"/>
      <c r="J64" s="36"/>
      <c r="K64" s="33"/>
      <c r="L64" s="36"/>
      <c r="M64" s="46"/>
      <c r="N64" s="37"/>
      <c r="V64" s="4"/>
      <c r="W64" s="5"/>
      <c r="X64" s="5"/>
      <c r="Y64" s="2" t="s">
        <v>577</v>
      </c>
      <c r="AB64" s="6"/>
      <c r="AE64" s="5"/>
    </row>
    <row r="65" spans="1:31" s="1" customFormat="1" ht="12" x14ac:dyDescent="0.2">
      <c r="A65" s="33" t="s">
        <v>89</v>
      </c>
      <c r="B65" s="35" t="s">
        <v>592</v>
      </c>
      <c r="C65" s="72" t="s">
        <v>593</v>
      </c>
      <c r="D65" s="72"/>
      <c r="E65" s="72"/>
      <c r="F65" s="33" t="s">
        <v>433</v>
      </c>
      <c r="G65" s="33"/>
      <c r="H65" s="33"/>
      <c r="I65" s="33" t="s">
        <v>594</v>
      </c>
      <c r="J65" s="36">
        <v>87.8</v>
      </c>
      <c r="K65" s="33"/>
      <c r="L65" s="36">
        <v>118.53</v>
      </c>
      <c r="M65" s="33"/>
      <c r="N65" s="37"/>
      <c r="V65" s="4"/>
      <c r="W65" s="5"/>
      <c r="X65" s="5"/>
      <c r="AA65" s="2" t="s">
        <v>48</v>
      </c>
      <c r="AB65" s="6"/>
      <c r="AE65" s="5"/>
    </row>
    <row r="66" spans="1:31" s="1" customFormat="1" ht="12" x14ac:dyDescent="0.2">
      <c r="A66" s="33"/>
      <c r="B66" s="35"/>
      <c r="C66" s="23" t="s">
        <v>197</v>
      </c>
      <c r="D66" s="45"/>
      <c r="E66" s="45"/>
      <c r="F66" s="33"/>
      <c r="G66" s="33"/>
      <c r="H66" s="33"/>
      <c r="I66" s="33"/>
      <c r="J66" s="36"/>
      <c r="K66" s="33"/>
      <c r="L66" s="36"/>
      <c r="M66" s="46"/>
      <c r="N66" s="37"/>
      <c r="V66" s="4"/>
      <c r="W66" s="5"/>
      <c r="X66" s="5"/>
      <c r="AA66" s="2" t="s">
        <v>50</v>
      </c>
      <c r="AB66" s="6"/>
      <c r="AE66" s="5"/>
    </row>
    <row r="67" spans="1:31" s="1" customFormat="1" ht="12" x14ac:dyDescent="0.2">
      <c r="A67" s="33" t="s">
        <v>98</v>
      </c>
      <c r="B67" s="35" t="s">
        <v>595</v>
      </c>
      <c r="C67" s="72" t="s">
        <v>596</v>
      </c>
      <c r="D67" s="72"/>
      <c r="E67" s="72"/>
      <c r="F67" s="33" t="s">
        <v>433</v>
      </c>
      <c r="G67" s="33"/>
      <c r="H67" s="33"/>
      <c r="I67" s="33" t="s">
        <v>594</v>
      </c>
      <c r="J67" s="36">
        <v>180.58</v>
      </c>
      <c r="K67" s="33"/>
      <c r="L67" s="36">
        <v>243.78</v>
      </c>
      <c r="M67" s="33"/>
      <c r="N67" s="37"/>
      <c r="V67" s="4"/>
      <c r="W67" s="5"/>
      <c r="X67" s="5"/>
      <c r="AA67" s="2" t="s">
        <v>52</v>
      </c>
      <c r="AB67" s="6"/>
      <c r="AE67" s="5"/>
    </row>
    <row r="68" spans="1:31" s="1" customFormat="1" ht="12" x14ac:dyDescent="0.2">
      <c r="A68" s="33"/>
      <c r="B68" s="35"/>
      <c r="C68" s="23" t="s">
        <v>197</v>
      </c>
      <c r="D68" s="45"/>
      <c r="E68" s="45"/>
      <c r="F68" s="33"/>
      <c r="G68" s="33"/>
      <c r="H68" s="33"/>
      <c r="I68" s="33"/>
      <c r="J68" s="36"/>
      <c r="K68" s="33"/>
      <c r="L68" s="36"/>
      <c r="M68" s="46"/>
      <c r="N68" s="37"/>
      <c r="V68" s="4"/>
      <c r="W68" s="5"/>
      <c r="X68" s="5"/>
      <c r="AA68" s="2" t="s">
        <v>104</v>
      </c>
      <c r="AB68" s="6"/>
      <c r="AE68" s="5"/>
    </row>
    <row r="69" spans="1:31" s="1" customFormat="1" ht="12" x14ac:dyDescent="0.2">
      <c r="A69" s="33" t="s">
        <v>115</v>
      </c>
      <c r="B69" s="35" t="s">
        <v>199</v>
      </c>
      <c r="C69" s="72" t="s">
        <v>597</v>
      </c>
      <c r="D69" s="72"/>
      <c r="E69" s="72"/>
      <c r="F69" s="33" t="s">
        <v>173</v>
      </c>
      <c r="G69" s="33"/>
      <c r="H69" s="33"/>
      <c r="I69" s="33" t="s">
        <v>598</v>
      </c>
      <c r="J69" s="36"/>
      <c r="K69" s="33"/>
      <c r="L69" s="36"/>
      <c r="M69" s="33"/>
      <c r="N69" s="37"/>
      <c r="V69" s="4"/>
      <c r="W69" s="5"/>
      <c r="X69" s="5"/>
      <c r="AB69" s="6" t="s">
        <v>579</v>
      </c>
      <c r="AE69" s="5"/>
    </row>
    <row r="70" spans="1:31" s="1" customFormat="1" ht="12" x14ac:dyDescent="0.2">
      <c r="A70" s="38"/>
      <c r="B70" s="39"/>
      <c r="C70" s="71" t="s">
        <v>599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V70" s="4"/>
      <c r="W70" s="5"/>
      <c r="X70" s="5"/>
      <c r="AB70" s="6"/>
      <c r="AC70" s="2" t="s">
        <v>53</v>
      </c>
      <c r="AE70" s="5"/>
    </row>
    <row r="71" spans="1:31" s="1" customFormat="1" ht="12" x14ac:dyDescent="0.2">
      <c r="A71" s="29"/>
      <c r="B71" s="40" t="s">
        <v>428</v>
      </c>
      <c r="C71" s="71" t="s">
        <v>429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V71" s="4"/>
      <c r="W71" s="5"/>
      <c r="X71" s="5"/>
      <c r="AB71" s="6"/>
      <c r="AC71" s="2" t="s">
        <v>57</v>
      </c>
      <c r="AE71" s="5"/>
    </row>
    <row r="72" spans="1:31" s="1" customFormat="1" ht="12" x14ac:dyDescent="0.2">
      <c r="A72" s="18"/>
      <c r="B72" s="40" t="s">
        <v>42</v>
      </c>
      <c r="C72" s="71" t="s">
        <v>48</v>
      </c>
      <c r="D72" s="71"/>
      <c r="E72" s="71"/>
      <c r="F72" s="38"/>
      <c r="G72" s="38"/>
      <c r="H72" s="38"/>
      <c r="I72" s="38"/>
      <c r="J72" s="41">
        <v>588.57000000000005</v>
      </c>
      <c r="K72" s="38" t="s">
        <v>430</v>
      </c>
      <c r="L72" s="41">
        <v>127.13</v>
      </c>
      <c r="M72" s="38"/>
      <c r="N72" s="42"/>
      <c r="V72" s="4"/>
      <c r="W72" s="5"/>
      <c r="X72" s="5"/>
      <c r="AB72" s="6"/>
      <c r="AD72" s="2" t="s">
        <v>60</v>
      </c>
      <c r="AE72" s="5"/>
    </row>
    <row r="73" spans="1:31" s="1" customFormat="1" ht="12" x14ac:dyDescent="0.2">
      <c r="A73" s="18"/>
      <c r="B73" s="40" t="s">
        <v>75</v>
      </c>
      <c r="C73" s="71" t="s">
        <v>104</v>
      </c>
      <c r="D73" s="71"/>
      <c r="E73" s="71"/>
      <c r="F73" s="38"/>
      <c r="G73" s="38"/>
      <c r="H73" s="38"/>
      <c r="I73" s="38"/>
      <c r="J73" s="41">
        <v>287.47000000000003</v>
      </c>
      <c r="K73" s="38"/>
      <c r="L73" s="41">
        <v>51.74</v>
      </c>
      <c r="M73" s="38"/>
      <c r="N73" s="42"/>
      <c r="V73" s="4"/>
      <c r="W73" s="5"/>
      <c r="X73" s="5"/>
      <c r="AB73" s="6"/>
      <c r="AC73" s="2" t="s">
        <v>61</v>
      </c>
      <c r="AE73" s="5"/>
    </row>
    <row r="74" spans="1:31" s="1" customFormat="1" ht="33.75" x14ac:dyDescent="0.2">
      <c r="A74" s="38"/>
      <c r="B74" s="43" t="s">
        <v>176</v>
      </c>
      <c r="C74" s="88" t="s">
        <v>177</v>
      </c>
      <c r="D74" s="88"/>
      <c r="E74" s="88"/>
      <c r="F74" s="44" t="s">
        <v>178</v>
      </c>
      <c r="G74" s="44" t="s">
        <v>179</v>
      </c>
      <c r="H74" s="44"/>
      <c r="I74" s="44" t="s">
        <v>271</v>
      </c>
      <c r="J74" s="40"/>
      <c r="K74" s="38"/>
      <c r="L74" s="41"/>
      <c r="M74" s="38"/>
      <c r="N74" s="40"/>
      <c r="V74" s="4"/>
      <c r="W74" s="5"/>
      <c r="X74" s="5"/>
      <c r="AB74" s="6"/>
      <c r="AC74" s="2" t="s">
        <v>586</v>
      </c>
      <c r="AE74" s="5"/>
    </row>
    <row r="75" spans="1:31" s="1" customFormat="1" ht="33.75" x14ac:dyDescent="0.2">
      <c r="A75" s="18"/>
      <c r="B75" s="40"/>
      <c r="C75" s="71" t="s">
        <v>53</v>
      </c>
      <c r="D75" s="71"/>
      <c r="E75" s="71"/>
      <c r="F75" s="38" t="s">
        <v>54</v>
      </c>
      <c r="G75" s="38" t="s">
        <v>203</v>
      </c>
      <c r="H75" s="38" t="s">
        <v>430</v>
      </c>
      <c r="I75" s="38" t="s">
        <v>600</v>
      </c>
      <c r="J75" s="41"/>
      <c r="K75" s="38"/>
      <c r="L75" s="41"/>
      <c r="M75" s="38"/>
      <c r="N75" s="42"/>
      <c r="V75" s="4"/>
      <c r="W75" s="5"/>
      <c r="X75" s="5"/>
      <c r="AB75" s="6"/>
      <c r="AC75" s="2" t="s">
        <v>588</v>
      </c>
      <c r="AE75" s="5"/>
    </row>
    <row r="76" spans="1:31" s="1" customFormat="1" ht="12" x14ac:dyDescent="0.2">
      <c r="A76" s="18"/>
      <c r="B76" s="40"/>
      <c r="C76" s="71" t="s">
        <v>60</v>
      </c>
      <c r="D76" s="71"/>
      <c r="E76" s="71"/>
      <c r="F76" s="38"/>
      <c r="G76" s="38"/>
      <c r="H76" s="38"/>
      <c r="I76" s="38"/>
      <c r="J76" s="41">
        <v>876.04</v>
      </c>
      <c r="K76" s="38"/>
      <c r="L76" s="41">
        <v>178.87</v>
      </c>
      <c r="M76" s="38"/>
      <c r="N76" s="42"/>
      <c r="V76" s="4"/>
      <c r="W76" s="5"/>
      <c r="X76" s="5"/>
      <c r="AB76" s="6"/>
      <c r="AE76" s="5" t="s">
        <v>69</v>
      </c>
    </row>
    <row r="77" spans="1:31" s="1" customFormat="1" ht="22.5" x14ac:dyDescent="0.2">
      <c r="A77" s="18"/>
      <c r="B77" s="40"/>
      <c r="C77" s="71" t="s">
        <v>61</v>
      </c>
      <c r="D77" s="71"/>
      <c r="E77" s="71"/>
      <c r="F77" s="38"/>
      <c r="G77" s="38"/>
      <c r="H77" s="38"/>
      <c r="I77" s="38"/>
      <c r="J77" s="41"/>
      <c r="K77" s="38"/>
      <c r="L77" s="41">
        <v>127.13</v>
      </c>
      <c r="M77" s="38"/>
      <c r="N77" s="42"/>
      <c r="V77" s="4"/>
      <c r="W77" s="5"/>
      <c r="X77" s="5" t="s">
        <v>591</v>
      </c>
      <c r="AB77" s="6"/>
      <c r="AE77" s="5"/>
    </row>
    <row r="78" spans="1:31" s="1" customFormat="1" ht="45" x14ac:dyDescent="0.2">
      <c r="A78" s="18"/>
      <c r="B78" s="40" t="s">
        <v>187</v>
      </c>
      <c r="C78" s="71" t="s">
        <v>188</v>
      </c>
      <c r="D78" s="71"/>
      <c r="E78" s="71"/>
      <c r="F78" s="38" t="s">
        <v>64</v>
      </c>
      <c r="G78" s="38" t="s">
        <v>189</v>
      </c>
      <c r="H78" s="38"/>
      <c r="I78" s="38" t="s">
        <v>189</v>
      </c>
      <c r="J78" s="41"/>
      <c r="K78" s="38"/>
      <c r="L78" s="41">
        <v>186.88</v>
      </c>
      <c r="M78" s="38"/>
      <c r="N78" s="42"/>
      <c r="V78" s="4"/>
      <c r="W78" s="5"/>
      <c r="X78" s="5"/>
      <c r="AB78" s="6"/>
      <c r="AE78" s="5"/>
    </row>
    <row r="79" spans="1:31" s="1" customFormat="1" ht="22.5" x14ac:dyDescent="0.2">
      <c r="A79" s="18"/>
      <c r="B79" s="40" t="s">
        <v>190</v>
      </c>
      <c r="C79" s="71" t="s">
        <v>191</v>
      </c>
      <c r="D79" s="71"/>
      <c r="E79" s="71"/>
      <c r="F79" s="38" t="s">
        <v>64</v>
      </c>
      <c r="G79" s="38" t="s">
        <v>192</v>
      </c>
      <c r="H79" s="38"/>
      <c r="I79" s="38" t="s">
        <v>192</v>
      </c>
      <c r="J79" s="41"/>
      <c r="K79" s="38"/>
      <c r="L79" s="41">
        <v>120.77</v>
      </c>
      <c r="M79" s="38"/>
      <c r="N79" s="42"/>
      <c r="V79" s="4"/>
      <c r="W79" s="5"/>
      <c r="X79" s="5" t="s">
        <v>593</v>
      </c>
      <c r="AB79" s="6"/>
      <c r="AE79" s="5"/>
    </row>
    <row r="80" spans="1:31" s="1" customFormat="1" ht="12" x14ac:dyDescent="0.2">
      <c r="A80" s="33"/>
      <c r="B80" s="35"/>
      <c r="C80" s="72" t="s">
        <v>69</v>
      </c>
      <c r="D80" s="72"/>
      <c r="E80" s="72"/>
      <c r="F80" s="33"/>
      <c r="G80" s="33"/>
      <c r="H80" s="33"/>
      <c r="I80" s="33"/>
      <c r="J80" s="36"/>
      <c r="K80" s="33"/>
      <c r="L80" s="36">
        <v>486.52</v>
      </c>
      <c r="M80" s="38"/>
      <c r="N80" s="37"/>
      <c r="V80" s="4"/>
      <c r="W80" s="5"/>
      <c r="X80" s="5"/>
      <c r="AB80" s="6"/>
      <c r="AE80" s="5"/>
    </row>
    <row r="81" spans="1:31" s="1" customFormat="1" ht="33.75" x14ac:dyDescent="0.2">
      <c r="A81" s="33" t="s">
        <v>117</v>
      </c>
      <c r="B81" s="35" t="s">
        <v>601</v>
      </c>
      <c r="C81" s="72" t="s">
        <v>602</v>
      </c>
      <c r="D81" s="72"/>
      <c r="E81" s="72"/>
      <c r="F81" s="33" t="s">
        <v>178</v>
      </c>
      <c r="G81" s="33"/>
      <c r="H81" s="33"/>
      <c r="I81" s="33" t="s">
        <v>140</v>
      </c>
      <c r="J81" s="36">
        <v>1941.77</v>
      </c>
      <c r="K81" s="33"/>
      <c r="L81" s="36">
        <v>3197.26</v>
      </c>
      <c r="M81" s="33" t="s">
        <v>151</v>
      </c>
      <c r="N81" s="37">
        <v>29127</v>
      </c>
      <c r="V81" s="4"/>
      <c r="W81" s="5"/>
      <c r="X81" s="5" t="s">
        <v>596</v>
      </c>
      <c r="AB81" s="6"/>
      <c r="AE81" s="5"/>
    </row>
    <row r="82" spans="1:31" s="1" customFormat="1" ht="12" x14ac:dyDescent="0.2">
      <c r="A82" s="33"/>
      <c r="B82" s="35"/>
      <c r="C82" s="23" t="s">
        <v>197</v>
      </c>
      <c r="D82" s="45"/>
      <c r="E82" s="45"/>
      <c r="F82" s="33"/>
      <c r="G82" s="33"/>
      <c r="H82" s="33"/>
      <c r="I82" s="33"/>
      <c r="J82" s="36"/>
      <c r="K82" s="33"/>
      <c r="L82" s="36"/>
      <c r="M82" s="46"/>
      <c r="N82" s="37"/>
      <c r="V82" s="4"/>
      <c r="W82" s="5"/>
      <c r="X82" s="5"/>
      <c r="AB82" s="6"/>
      <c r="AE82" s="5"/>
    </row>
    <row r="83" spans="1:31" s="1" customFormat="1" ht="33.75" x14ac:dyDescent="0.2">
      <c r="A83" s="33" t="s">
        <v>126</v>
      </c>
      <c r="B83" s="35" t="s">
        <v>601</v>
      </c>
      <c r="C83" s="72" t="s">
        <v>603</v>
      </c>
      <c r="D83" s="72"/>
      <c r="E83" s="72"/>
      <c r="F83" s="33" t="s">
        <v>178</v>
      </c>
      <c r="G83" s="33"/>
      <c r="H83" s="33"/>
      <c r="I83" s="33" t="s">
        <v>297</v>
      </c>
      <c r="J83" s="36">
        <v>1767.23</v>
      </c>
      <c r="K83" s="33"/>
      <c r="L83" s="36">
        <v>4267.7299999999996</v>
      </c>
      <c r="M83" s="33" t="s">
        <v>151</v>
      </c>
      <c r="N83" s="37">
        <v>38879</v>
      </c>
      <c r="V83" s="4"/>
      <c r="W83" s="5"/>
      <c r="X83" s="5" t="s">
        <v>597</v>
      </c>
      <c r="AB83" s="6"/>
      <c r="AE83" s="5"/>
    </row>
    <row r="84" spans="1:31" s="1" customFormat="1" ht="12" x14ac:dyDescent="0.2">
      <c r="A84" s="33"/>
      <c r="B84" s="35"/>
      <c r="C84" s="23" t="s">
        <v>197</v>
      </c>
      <c r="D84" s="45"/>
      <c r="E84" s="45"/>
      <c r="F84" s="33"/>
      <c r="G84" s="33"/>
      <c r="H84" s="33"/>
      <c r="I84" s="33"/>
      <c r="J84" s="36"/>
      <c r="K84" s="33"/>
      <c r="L84" s="36"/>
      <c r="M84" s="46"/>
      <c r="N84" s="37"/>
      <c r="V84" s="4"/>
      <c r="W84" s="5"/>
      <c r="X84" s="5"/>
      <c r="Y84" s="2" t="s">
        <v>599</v>
      </c>
      <c r="AB84" s="6"/>
      <c r="AE84" s="5"/>
    </row>
    <row r="85" spans="1:31" s="1" customFormat="1" ht="22.5" x14ac:dyDescent="0.2">
      <c r="A85" s="33" t="s">
        <v>129</v>
      </c>
      <c r="B85" s="35" t="s">
        <v>601</v>
      </c>
      <c r="C85" s="72" t="s">
        <v>604</v>
      </c>
      <c r="D85" s="72"/>
      <c r="E85" s="72"/>
      <c r="F85" s="33" t="s">
        <v>178</v>
      </c>
      <c r="G85" s="33"/>
      <c r="H85" s="33"/>
      <c r="I85" s="33" t="s">
        <v>88</v>
      </c>
      <c r="J85" s="36">
        <v>1952.46</v>
      </c>
      <c r="K85" s="33"/>
      <c r="L85" s="36">
        <v>1285.95</v>
      </c>
      <c r="M85" s="33" t="s">
        <v>151</v>
      </c>
      <c r="N85" s="37">
        <v>11715</v>
      </c>
      <c r="V85" s="4"/>
      <c r="W85" s="5"/>
      <c r="X85" s="5"/>
      <c r="Z85" s="2" t="s">
        <v>429</v>
      </c>
      <c r="AB85" s="6"/>
      <c r="AE85" s="5"/>
    </row>
    <row r="86" spans="1:31" s="1" customFormat="1" ht="12" x14ac:dyDescent="0.2">
      <c r="A86" s="33"/>
      <c r="B86" s="35"/>
      <c r="C86" s="23" t="s">
        <v>197</v>
      </c>
      <c r="D86" s="45"/>
      <c r="E86" s="45"/>
      <c r="F86" s="33"/>
      <c r="G86" s="33"/>
      <c r="H86" s="33"/>
      <c r="I86" s="33"/>
      <c r="J86" s="36"/>
      <c r="K86" s="33"/>
      <c r="L86" s="36"/>
      <c r="M86" s="46"/>
      <c r="N86" s="37"/>
      <c r="V86" s="4"/>
      <c r="W86" s="5"/>
      <c r="X86" s="5"/>
      <c r="AA86" s="2" t="s">
        <v>48</v>
      </c>
      <c r="AB86" s="6"/>
      <c r="AE86" s="5"/>
    </row>
    <row r="87" spans="1:31" s="1" customFormat="1" ht="12" x14ac:dyDescent="0.2">
      <c r="A87" s="38"/>
      <c r="B87" s="39"/>
      <c r="C87" s="71" t="s">
        <v>605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V87" s="4"/>
      <c r="W87" s="5"/>
      <c r="X87" s="5"/>
      <c r="AA87" s="2" t="s">
        <v>104</v>
      </c>
      <c r="AB87" s="6"/>
      <c r="AE87" s="5"/>
    </row>
    <row r="88" spans="1:31" s="1" customFormat="1" ht="21" x14ac:dyDescent="0.2">
      <c r="A88" s="33" t="s">
        <v>130</v>
      </c>
      <c r="B88" s="35" t="s">
        <v>601</v>
      </c>
      <c r="C88" s="72" t="s">
        <v>606</v>
      </c>
      <c r="D88" s="72"/>
      <c r="E88" s="72"/>
      <c r="F88" s="33" t="s">
        <v>178</v>
      </c>
      <c r="G88" s="33"/>
      <c r="H88" s="33"/>
      <c r="I88" s="33" t="s">
        <v>129</v>
      </c>
      <c r="J88" s="36">
        <v>4276.1499999999996</v>
      </c>
      <c r="K88" s="33"/>
      <c r="L88" s="36">
        <v>5632.71</v>
      </c>
      <c r="M88" s="33" t="s">
        <v>151</v>
      </c>
      <c r="N88" s="37">
        <v>51314</v>
      </c>
      <c r="V88" s="4"/>
      <c r="W88" s="5"/>
      <c r="X88" s="5"/>
      <c r="AB88" s="6" t="s">
        <v>177</v>
      </c>
      <c r="AE88" s="5"/>
    </row>
    <row r="89" spans="1:31" s="1" customFormat="1" ht="12" x14ac:dyDescent="0.2">
      <c r="A89" s="33"/>
      <c r="B89" s="35"/>
      <c r="C89" s="23" t="s">
        <v>197</v>
      </c>
      <c r="D89" s="45"/>
      <c r="E89" s="45"/>
      <c r="F89" s="33"/>
      <c r="G89" s="33"/>
      <c r="H89" s="33"/>
      <c r="I89" s="33"/>
      <c r="J89" s="36"/>
      <c r="K89" s="33"/>
      <c r="L89" s="36"/>
      <c r="M89" s="46"/>
      <c r="N89" s="37"/>
      <c r="V89" s="4"/>
      <c r="W89" s="5"/>
      <c r="X89" s="5"/>
      <c r="AB89" s="6"/>
      <c r="AC89" s="2" t="s">
        <v>53</v>
      </c>
      <c r="AE89" s="5"/>
    </row>
    <row r="90" spans="1:31" s="1" customFormat="1" ht="12" x14ac:dyDescent="0.2">
      <c r="A90" s="38"/>
      <c r="B90" s="39"/>
      <c r="C90" s="71" t="s">
        <v>607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V90" s="4"/>
      <c r="W90" s="5"/>
      <c r="X90" s="5"/>
      <c r="AB90" s="6"/>
      <c r="AD90" s="2" t="s">
        <v>60</v>
      </c>
      <c r="AE90" s="5"/>
    </row>
    <row r="91" spans="1:31" s="1" customFormat="1" ht="21" x14ac:dyDescent="0.2">
      <c r="A91" s="33" t="s">
        <v>138</v>
      </c>
      <c r="B91" s="35" t="s">
        <v>601</v>
      </c>
      <c r="C91" s="72" t="s">
        <v>608</v>
      </c>
      <c r="D91" s="72"/>
      <c r="E91" s="72"/>
      <c r="F91" s="33" t="s">
        <v>178</v>
      </c>
      <c r="G91" s="33"/>
      <c r="H91" s="33"/>
      <c r="I91" s="33" t="s">
        <v>49</v>
      </c>
      <c r="J91" s="36">
        <v>2114.65</v>
      </c>
      <c r="K91" s="33"/>
      <c r="L91" s="36">
        <v>464.22</v>
      </c>
      <c r="M91" s="33" t="s">
        <v>151</v>
      </c>
      <c r="N91" s="37">
        <v>4229</v>
      </c>
      <c r="V91" s="4"/>
      <c r="W91" s="5"/>
      <c r="X91" s="5"/>
      <c r="AB91" s="6"/>
      <c r="AC91" s="2" t="s">
        <v>61</v>
      </c>
      <c r="AE91" s="5"/>
    </row>
    <row r="92" spans="1:31" s="1" customFormat="1" ht="12" x14ac:dyDescent="0.2">
      <c r="A92" s="33"/>
      <c r="B92" s="35"/>
      <c r="C92" s="23" t="s">
        <v>197</v>
      </c>
      <c r="D92" s="45"/>
      <c r="E92" s="45"/>
      <c r="F92" s="33"/>
      <c r="G92" s="33"/>
      <c r="H92" s="33"/>
      <c r="I92" s="33"/>
      <c r="J92" s="36"/>
      <c r="K92" s="33"/>
      <c r="L92" s="36"/>
      <c r="M92" s="46"/>
      <c r="N92" s="37"/>
      <c r="V92" s="4"/>
      <c r="W92" s="5"/>
      <c r="X92" s="5"/>
      <c r="AB92" s="6"/>
      <c r="AC92" s="2" t="s">
        <v>188</v>
      </c>
      <c r="AE92" s="5"/>
    </row>
    <row r="93" spans="1:31" s="1" customFormat="1" ht="21" x14ac:dyDescent="0.2">
      <c r="A93" s="33" t="s">
        <v>140</v>
      </c>
      <c r="B93" s="35" t="s">
        <v>601</v>
      </c>
      <c r="C93" s="72" t="s">
        <v>609</v>
      </c>
      <c r="D93" s="72"/>
      <c r="E93" s="72"/>
      <c r="F93" s="33" t="s">
        <v>178</v>
      </c>
      <c r="G93" s="33"/>
      <c r="H93" s="33"/>
      <c r="I93" s="33" t="s">
        <v>88</v>
      </c>
      <c r="J93" s="36">
        <v>1941.77</v>
      </c>
      <c r="K93" s="33"/>
      <c r="L93" s="36">
        <v>1278.92</v>
      </c>
      <c r="M93" s="33" t="s">
        <v>151</v>
      </c>
      <c r="N93" s="37">
        <v>11651</v>
      </c>
      <c r="V93" s="4"/>
      <c r="W93" s="5"/>
      <c r="X93" s="5"/>
      <c r="AB93" s="6"/>
      <c r="AC93" s="2" t="s">
        <v>191</v>
      </c>
      <c r="AE93" s="5"/>
    </row>
    <row r="94" spans="1:31" s="1" customFormat="1" ht="12" x14ac:dyDescent="0.2">
      <c r="A94" s="33"/>
      <c r="B94" s="35"/>
      <c r="C94" s="23" t="s">
        <v>197</v>
      </c>
      <c r="D94" s="45"/>
      <c r="E94" s="45"/>
      <c r="F94" s="33"/>
      <c r="G94" s="33"/>
      <c r="H94" s="33"/>
      <c r="I94" s="33"/>
      <c r="J94" s="36"/>
      <c r="K94" s="33"/>
      <c r="L94" s="36"/>
      <c r="M94" s="46"/>
      <c r="N94" s="37"/>
      <c r="V94" s="4"/>
      <c r="W94" s="5"/>
      <c r="X94" s="5"/>
      <c r="AB94" s="6"/>
      <c r="AE94" s="5" t="s">
        <v>69</v>
      </c>
    </row>
    <row r="95" spans="1:31" s="1" customFormat="1" ht="33.75" x14ac:dyDescent="0.2">
      <c r="A95" s="33" t="s">
        <v>264</v>
      </c>
      <c r="B95" s="35" t="s">
        <v>610</v>
      </c>
      <c r="C95" s="72" t="s">
        <v>611</v>
      </c>
      <c r="D95" s="72"/>
      <c r="E95" s="72"/>
      <c r="F95" s="33" t="s">
        <v>178</v>
      </c>
      <c r="G95" s="33"/>
      <c r="H95" s="33"/>
      <c r="I95" s="33" t="s">
        <v>85</v>
      </c>
      <c r="J95" s="36">
        <v>1108.51</v>
      </c>
      <c r="K95" s="33"/>
      <c r="L95" s="36">
        <v>608.45000000000005</v>
      </c>
      <c r="M95" s="33" t="s">
        <v>151</v>
      </c>
      <c r="N95" s="37">
        <v>5543</v>
      </c>
      <c r="V95" s="4"/>
      <c r="W95" s="5"/>
      <c r="X95" s="5" t="s">
        <v>602</v>
      </c>
      <c r="AB95" s="6"/>
      <c r="AE95" s="5"/>
    </row>
    <row r="96" spans="1:31" s="1" customFormat="1" ht="12" x14ac:dyDescent="0.2">
      <c r="A96" s="33"/>
      <c r="B96" s="35"/>
      <c r="C96" s="23" t="s">
        <v>197</v>
      </c>
      <c r="D96" s="45"/>
      <c r="E96" s="45"/>
      <c r="F96" s="33"/>
      <c r="G96" s="33"/>
      <c r="H96" s="33"/>
      <c r="I96" s="33"/>
      <c r="J96" s="36"/>
      <c r="K96" s="33"/>
      <c r="L96" s="36"/>
      <c r="M96" s="46"/>
      <c r="N96" s="37"/>
      <c r="V96" s="4"/>
      <c r="W96" s="5"/>
      <c r="X96" s="5"/>
      <c r="AB96" s="6"/>
      <c r="AE96" s="5"/>
    </row>
    <row r="97" spans="1:31" s="1" customFormat="1" ht="33.75" x14ac:dyDescent="0.2">
      <c r="A97" s="38"/>
      <c r="B97" s="39"/>
      <c r="C97" s="71" t="s">
        <v>612</v>
      </c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V97" s="4"/>
      <c r="W97" s="5"/>
      <c r="X97" s="5" t="s">
        <v>603</v>
      </c>
      <c r="AB97" s="6"/>
      <c r="AE97" s="5"/>
    </row>
    <row r="98" spans="1:31" s="1" customFormat="1" ht="21" x14ac:dyDescent="0.2">
      <c r="A98" s="33" t="s">
        <v>268</v>
      </c>
      <c r="B98" s="35" t="s">
        <v>610</v>
      </c>
      <c r="C98" s="72" t="s">
        <v>613</v>
      </c>
      <c r="D98" s="72"/>
      <c r="E98" s="72"/>
      <c r="F98" s="33" t="s">
        <v>178</v>
      </c>
      <c r="G98" s="33"/>
      <c r="H98" s="33"/>
      <c r="I98" s="33" t="s">
        <v>51</v>
      </c>
      <c r="J98" s="36">
        <v>1108.51</v>
      </c>
      <c r="K98" s="33"/>
      <c r="L98" s="36">
        <v>365.09</v>
      </c>
      <c r="M98" s="33" t="s">
        <v>151</v>
      </c>
      <c r="N98" s="37">
        <v>3326</v>
      </c>
      <c r="V98" s="4"/>
      <c r="W98" s="5"/>
      <c r="X98" s="5"/>
      <c r="AB98" s="6"/>
      <c r="AE98" s="5"/>
    </row>
    <row r="99" spans="1:31" s="1" customFormat="1" ht="33.75" x14ac:dyDescent="0.2">
      <c r="A99" s="33"/>
      <c r="B99" s="35"/>
      <c r="C99" s="23" t="s">
        <v>197</v>
      </c>
      <c r="D99" s="45"/>
      <c r="E99" s="45"/>
      <c r="F99" s="33"/>
      <c r="G99" s="33"/>
      <c r="H99" s="33"/>
      <c r="I99" s="33"/>
      <c r="J99" s="36"/>
      <c r="K99" s="33"/>
      <c r="L99" s="36"/>
      <c r="M99" s="46"/>
      <c r="N99" s="37"/>
      <c r="V99" s="4"/>
      <c r="W99" s="5"/>
      <c r="X99" s="5" t="s">
        <v>604</v>
      </c>
      <c r="AB99" s="6"/>
      <c r="AE99" s="5"/>
    </row>
    <row r="100" spans="1:31" s="1" customFormat="1" ht="12" x14ac:dyDescent="0.2">
      <c r="A100" s="38"/>
      <c r="B100" s="39"/>
      <c r="C100" s="71" t="s">
        <v>614</v>
      </c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V100" s="4"/>
      <c r="W100" s="5"/>
      <c r="X100" s="5"/>
      <c r="AB100" s="6"/>
      <c r="AE100" s="5"/>
    </row>
    <row r="101" spans="1:31" s="1" customFormat="1" ht="21" x14ac:dyDescent="0.2">
      <c r="A101" s="33" t="s">
        <v>271</v>
      </c>
      <c r="B101" s="35" t="s">
        <v>601</v>
      </c>
      <c r="C101" s="72" t="s">
        <v>615</v>
      </c>
      <c r="D101" s="72"/>
      <c r="E101" s="72"/>
      <c r="F101" s="33" t="s">
        <v>178</v>
      </c>
      <c r="G101" s="33"/>
      <c r="H101" s="33"/>
      <c r="I101" s="33" t="s">
        <v>42</v>
      </c>
      <c r="J101" s="36">
        <v>1941.77</v>
      </c>
      <c r="K101" s="33"/>
      <c r="L101" s="36">
        <v>213.17</v>
      </c>
      <c r="M101" s="33" t="s">
        <v>151</v>
      </c>
      <c r="N101" s="37">
        <v>1942</v>
      </c>
      <c r="V101" s="4"/>
      <c r="W101" s="5"/>
      <c r="X101" s="5"/>
      <c r="Y101" s="2" t="s">
        <v>605</v>
      </c>
      <c r="AB101" s="6"/>
      <c r="AE101" s="5"/>
    </row>
    <row r="102" spans="1:31" s="1" customFormat="1" ht="33.75" x14ac:dyDescent="0.2">
      <c r="A102" s="33"/>
      <c r="B102" s="35"/>
      <c r="C102" s="23" t="s">
        <v>197</v>
      </c>
      <c r="D102" s="45"/>
      <c r="E102" s="45"/>
      <c r="F102" s="33"/>
      <c r="G102" s="33"/>
      <c r="H102" s="33"/>
      <c r="I102" s="33"/>
      <c r="J102" s="36"/>
      <c r="K102" s="33"/>
      <c r="L102" s="36"/>
      <c r="M102" s="46"/>
      <c r="N102" s="37"/>
      <c r="V102" s="4"/>
      <c r="W102" s="5"/>
      <c r="X102" s="5" t="s">
        <v>606</v>
      </c>
      <c r="AB102" s="6"/>
      <c r="AE102" s="5"/>
    </row>
    <row r="103" spans="1:31" s="1" customFormat="1" ht="12" x14ac:dyDescent="0.2">
      <c r="A103" s="89" t="s">
        <v>616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V103" s="4"/>
      <c r="W103" s="5"/>
      <c r="X103" s="5"/>
      <c r="AB103" s="6"/>
      <c r="AE103" s="5"/>
    </row>
    <row r="104" spans="1:31" s="1" customFormat="1" ht="12" x14ac:dyDescent="0.2">
      <c r="A104" s="33" t="s">
        <v>275</v>
      </c>
      <c r="B104" s="35" t="s">
        <v>617</v>
      </c>
      <c r="C104" s="72" t="s">
        <v>618</v>
      </c>
      <c r="D104" s="72"/>
      <c r="E104" s="72"/>
      <c r="F104" s="33" t="s">
        <v>278</v>
      </c>
      <c r="G104" s="33"/>
      <c r="H104" s="33"/>
      <c r="I104" s="33" t="s">
        <v>89</v>
      </c>
      <c r="J104" s="36"/>
      <c r="K104" s="33"/>
      <c r="L104" s="36"/>
      <c r="M104" s="33"/>
      <c r="N104" s="37"/>
      <c r="V104" s="4"/>
      <c r="W104" s="5"/>
      <c r="X104" s="5"/>
      <c r="Y104" s="2" t="s">
        <v>607</v>
      </c>
      <c r="AB104" s="6"/>
      <c r="AE104" s="5"/>
    </row>
    <row r="105" spans="1:31" s="1" customFormat="1" ht="33.75" x14ac:dyDescent="0.2">
      <c r="A105" s="38"/>
      <c r="B105" s="39"/>
      <c r="C105" s="71" t="s">
        <v>619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V105" s="4"/>
      <c r="W105" s="5"/>
      <c r="X105" s="5" t="s">
        <v>608</v>
      </c>
      <c r="AB105" s="6"/>
      <c r="AE105" s="5"/>
    </row>
    <row r="106" spans="1:31" s="1" customFormat="1" ht="12" x14ac:dyDescent="0.2">
      <c r="A106" s="29"/>
      <c r="B106" s="40" t="s">
        <v>428</v>
      </c>
      <c r="C106" s="71" t="s">
        <v>429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V106" s="4"/>
      <c r="W106" s="5"/>
      <c r="X106" s="5"/>
      <c r="AB106" s="6"/>
      <c r="AE106" s="5"/>
    </row>
    <row r="107" spans="1:31" s="1" customFormat="1" ht="33.75" x14ac:dyDescent="0.2">
      <c r="A107" s="18"/>
      <c r="B107" s="40" t="s">
        <v>42</v>
      </c>
      <c r="C107" s="71" t="s">
        <v>48</v>
      </c>
      <c r="D107" s="71"/>
      <c r="E107" s="71"/>
      <c r="F107" s="38"/>
      <c r="G107" s="38"/>
      <c r="H107" s="38"/>
      <c r="I107" s="38"/>
      <c r="J107" s="41">
        <v>90.33</v>
      </c>
      <c r="K107" s="38" t="s">
        <v>430</v>
      </c>
      <c r="L107" s="41">
        <v>758.77</v>
      </c>
      <c r="M107" s="38"/>
      <c r="N107" s="42"/>
      <c r="V107" s="4"/>
      <c r="W107" s="5"/>
      <c r="X107" s="5" t="s">
        <v>609</v>
      </c>
      <c r="AB107" s="6"/>
      <c r="AE107" s="5"/>
    </row>
    <row r="108" spans="1:31" s="1" customFormat="1" ht="12" x14ac:dyDescent="0.2">
      <c r="A108" s="18"/>
      <c r="B108" s="40" t="s">
        <v>49</v>
      </c>
      <c r="C108" s="71" t="s">
        <v>50</v>
      </c>
      <c r="D108" s="71"/>
      <c r="E108" s="71"/>
      <c r="F108" s="38"/>
      <c r="G108" s="38"/>
      <c r="H108" s="38"/>
      <c r="I108" s="38"/>
      <c r="J108" s="41">
        <v>91.63</v>
      </c>
      <c r="K108" s="38" t="s">
        <v>430</v>
      </c>
      <c r="L108" s="41">
        <v>769.69</v>
      </c>
      <c r="M108" s="38"/>
      <c r="N108" s="42"/>
      <c r="V108" s="4"/>
      <c r="W108" s="5"/>
      <c r="X108" s="5"/>
      <c r="AB108" s="6"/>
      <c r="AE108" s="5"/>
    </row>
    <row r="109" spans="1:31" s="1" customFormat="1" ht="33.75" x14ac:dyDescent="0.2">
      <c r="A109" s="18"/>
      <c r="B109" s="40" t="s">
        <v>51</v>
      </c>
      <c r="C109" s="71" t="s">
        <v>52</v>
      </c>
      <c r="D109" s="71"/>
      <c r="E109" s="71"/>
      <c r="F109" s="38"/>
      <c r="G109" s="38"/>
      <c r="H109" s="38"/>
      <c r="I109" s="38"/>
      <c r="J109" s="41">
        <v>6.39</v>
      </c>
      <c r="K109" s="38" t="s">
        <v>430</v>
      </c>
      <c r="L109" s="41">
        <v>53.68</v>
      </c>
      <c r="M109" s="38"/>
      <c r="N109" s="42"/>
      <c r="V109" s="4"/>
      <c r="W109" s="5"/>
      <c r="X109" s="5" t="s">
        <v>611</v>
      </c>
      <c r="AB109" s="6"/>
      <c r="AE109" s="5"/>
    </row>
    <row r="110" spans="1:31" s="1" customFormat="1" ht="12" x14ac:dyDescent="0.2">
      <c r="A110" s="18"/>
      <c r="B110" s="40" t="s">
        <v>75</v>
      </c>
      <c r="C110" s="71" t="s">
        <v>104</v>
      </c>
      <c r="D110" s="71"/>
      <c r="E110" s="71"/>
      <c r="F110" s="38"/>
      <c r="G110" s="38"/>
      <c r="H110" s="38"/>
      <c r="I110" s="38"/>
      <c r="J110" s="41">
        <v>1153.96</v>
      </c>
      <c r="K110" s="38"/>
      <c r="L110" s="41">
        <v>8077.72</v>
      </c>
      <c r="M110" s="38"/>
      <c r="N110" s="42"/>
      <c r="V110" s="4"/>
      <c r="W110" s="5"/>
      <c r="X110" s="5"/>
      <c r="AB110" s="6"/>
      <c r="AE110" s="5"/>
    </row>
    <row r="111" spans="1:31" s="1" customFormat="1" ht="12" x14ac:dyDescent="0.2">
      <c r="A111" s="18"/>
      <c r="B111" s="40"/>
      <c r="C111" s="71" t="s">
        <v>53</v>
      </c>
      <c r="D111" s="71"/>
      <c r="E111" s="71"/>
      <c r="F111" s="38" t="s">
        <v>54</v>
      </c>
      <c r="G111" s="38" t="s">
        <v>620</v>
      </c>
      <c r="H111" s="38" t="s">
        <v>430</v>
      </c>
      <c r="I111" s="38" t="s">
        <v>621</v>
      </c>
      <c r="J111" s="41"/>
      <c r="K111" s="38"/>
      <c r="L111" s="41"/>
      <c r="M111" s="38"/>
      <c r="N111" s="42"/>
      <c r="V111" s="4"/>
      <c r="W111" s="5"/>
      <c r="X111" s="5"/>
      <c r="Y111" s="2" t="s">
        <v>612</v>
      </c>
      <c r="AB111" s="6"/>
      <c r="AE111" s="5"/>
    </row>
    <row r="112" spans="1:31" s="1" customFormat="1" ht="33.75" x14ac:dyDescent="0.2">
      <c r="A112" s="18"/>
      <c r="B112" s="40"/>
      <c r="C112" s="71" t="s">
        <v>57</v>
      </c>
      <c r="D112" s="71"/>
      <c r="E112" s="71"/>
      <c r="F112" s="38" t="s">
        <v>54</v>
      </c>
      <c r="G112" s="38" t="s">
        <v>622</v>
      </c>
      <c r="H112" s="38" t="s">
        <v>430</v>
      </c>
      <c r="I112" s="38" t="s">
        <v>623</v>
      </c>
      <c r="J112" s="41"/>
      <c r="K112" s="38"/>
      <c r="L112" s="41"/>
      <c r="M112" s="38"/>
      <c r="N112" s="42"/>
      <c r="V112" s="4"/>
      <c r="W112" s="5"/>
      <c r="X112" s="5" t="s">
        <v>613</v>
      </c>
      <c r="AB112" s="6"/>
      <c r="AE112" s="5"/>
    </row>
    <row r="113" spans="1:31" s="1" customFormat="1" ht="12" x14ac:dyDescent="0.2">
      <c r="A113" s="18"/>
      <c r="B113" s="40"/>
      <c r="C113" s="71" t="s">
        <v>60</v>
      </c>
      <c r="D113" s="71"/>
      <c r="E113" s="71"/>
      <c r="F113" s="38"/>
      <c r="G113" s="38"/>
      <c r="H113" s="38"/>
      <c r="I113" s="38"/>
      <c r="J113" s="41">
        <v>1335.92</v>
      </c>
      <c r="K113" s="38"/>
      <c r="L113" s="41">
        <v>9606.18</v>
      </c>
      <c r="M113" s="38"/>
      <c r="N113" s="42"/>
      <c r="V113" s="4"/>
      <c r="W113" s="5"/>
      <c r="X113" s="5"/>
      <c r="AB113" s="6"/>
      <c r="AE113" s="5"/>
    </row>
    <row r="114" spans="1:31" s="1" customFormat="1" ht="12" x14ac:dyDescent="0.2">
      <c r="A114" s="18"/>
      <c r="B114" s="40"/>
      <c r="C114" s="71" t="s">
        <v>61</v>
      </c>
      <c r="D114" s="71"/>
      <c r="E114" s="71"/>
      <c r="F114" s="38"/>
      <c r="G114" s="38"/>
      <c r="H114" s="38"/>
      <c r="I114" s="38"/>
      <c r="J114" s="41"/>
      <c r="K114" s="38"/>
      <c r="L114" s="41">
        <v>812.45</v>
      </c>
      <c r="M114" s="38"/>
      <c r="N114" s="42"/>
      <c r="V114" s="4"/>
      <c r="W114" s="5"/>
      <c r="X114" s="5"/>
      <c r="Y114" s="2" t="s">
        <v>614</v>
      </c>
      <c r="AB114" s="6"/>
      <c r="AE114" s="5"/>
    </row>
    <row r="115" spans="1:31" s="1" customFormat="1" ht="45" x14ac:dyDescent="0.2">
      <c r="A115" s="18"/>
      <c r="B115" s="40" t="s">
        <v>187</v>
      </c>
      <c r="C115" s="71" t="s">
        <v>188</v>
      </c>
      <c r="D115" s="71"/>
      <c r="E115" s="71"/>
      <c r="F115" s="38" t="s">
        <v>64</v>
      </c>
      <c r="G115" s="38" t="s">
        <v>189</v>
      </c>
      <c r="H115" s="38"/>
      <c r="I115" s="38" t="s">
        <v>189</v>
      </c>
      <c r="J115" s="41"/>
      <c r="K115" s="38"/>
      <c r="L115" s="41">
        <v>1194.3</v>
      </c>
      <c r="M115" s="38"/>
      <c r="N115" s="42"/>
      <c r="V115" s="4"/>
      <c r="W115" s="5"/>
      <c r="X115" s="5" t="s">
        <v>615</v>
      </c>
      <c r="AB115" s="6"/>
      <c r="AE115" s="5"/>
    </row>
    <row r="116" spans="1:31" s="1" customFormat="1" ht="22.5" x14ac:dyDescent="0.2">
      <c r="A116" s="18"/>
      <c r="B116" s="40" t="s">
        <v>190</v>
      </c>
      <c r="C116" s="71" t="s">
        <v>191</v>
      </c>
      <c r="D116" s="71"/>
      <c r="E116" s="71"/>
      <c r="F116" s="38" t="s">
        <v>64</v>
      </c>
      <c r="G116" s="38" t="s">
        <v>192</v>
      </c>
      <c r="H116" s="38"/>
      <c r="I116" s="38" t="s">
        <v>192</v>
      </c>
      <c r="J116" s="41"/>
      <c r="K116" s="38"/>
      <c r="L116" s="41">
        <v>771.83</v>
      </c>
      <c r="M116" s="38"/>
      <c r="N116" s="42"/>
      <c r="V116" s="4"/>
      <c r="W116" s="5"/>
      <c r="X116" s="5"/>
      <c r="AB116" s="6"/>
      <c r="AE116" s="5"/>
    </row>
    <row r="117" spans="1:31" s="1" customFormat="1" ht="12" x14ac:dyDescent="0.2">
      <c r="A117" s="33"/>
      <c r="B117" s="35"/>
      <c r="C117" s="72" t="s">
        <v>69</v>
      </c>
      <c r="D117" s="72"/>
      <c r="E117" s="72"/>
      <c r="F117" s="33"/>
      <c r="G117" s="33"/>
      <c r="H117" s="33"/>
      <c r="I117" s="33"/>
      <c r="J117" s="36"/>
      <c r="K117" s="33"/>
      <c r="L117" s="36">
        <v>11572.31</v>
      </c>
      <c r="M117" s="38"/>
      <c r="N117" s="37"/>
      <c r="V117" s="4"/>
      <c r="W117" s="5" t="s">
        <v>616</v>
      </c>
      <c r="X117" s="5"/>
      <c r="AB117" s="6"/>
      <c r="AE117" s="5"/>
    </row>
    <row r="118" spans="1:31" s="1" customFormat="1" ht="22.5" x14ac:dyDescent="0.2">
      <c r="A118" s="89" t="s">
        <v>624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V118" s="4"/>
      <c r="W118" s="5"/>
      <c r="X118" s="5" t="s">
        <v>618</v>
      </c>
      <c r="AB118" s="6"/>
      <c r="AE118" s="5"/>
    </row>
    <row r="119" spans="1:31" s="1" customFormat="1" ht="12" x14ac:dyDescent="0.2">
      <c r="A119" s="33" t="s">
        <v>255</v>
      </c>
      <c r="B119" s="35" t="s">
        <v>283</v>
      </c>
      <c r="C119" s="72" t="s">
        <v>284</v>
      </c>
      <c r="D119" s="72"/>
      <c r="E119" s="72"/>
      <c r="F119" s="33" t="s">
        <v>285</v>
      </c>
      <c r="G119" s="33"/>
      <c r="H119" s="33"/>
      <c r="I119" s="33" t="s">
        <v>625</v>
      </c>
      <c r="J119" s="36"/>
      <c r="K119" s="33"/>
      <c r="L119" s="36"/>
      <c r="M119" s="33"/>
      <c r="N119" s="37"/>
      <c r="V119" s="4"/>
      <c r="W119" s="5"/>
      <c r="X119" s="5"/>
      <c r="Y119" s="2" t="s">
        <v>619</v>
      </c>
      <c r="AB119" s="6"/>
      <c r="AE119" s="5"/>
    </row>
    <row r="120" spans="1:31" s="1" customFormat="1" ht="22.5" x14ac:dyDescent="0.2">
      <c r="A120" s="38"/>
      <c r="B120" s="39"/>
      <c r="C120" s="71" t="s">
        <v>626</v>
      </c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V120" s="4"/>
      <c r="W120" s="5"/>
      <c r="X120" s="5"/>
      <c r="Z120" s="2" t="s">
        <v>429</v>
      </c>
      <c r="AB120" s="6"/>
      <c r="AE120" s="5"/>
    </row>
    <row r="121" spans="1:31" s="1" customFormat="1" ht="12" x14ac:dyDescent="0.2">
      <c r="A121" s="29"/>
      <c r="B121" s="40" t="s">
        <v>428</v>
      </c>
      <c r="C121" s="71" t="s">
        <v>429</v>
      </c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V121" s="4"/>
      <c r="W121" s="5"/>
      <c r="X121" s="5"/>
      <c r="AA121" s="2" t="s">
        <v>48</v>
      </c>
      <c r="AB121" s="6"/>
      <c r="AE121" s="5"/>
    </row>
    <row r="122" spans="1:31" s="1" customFormat="1" ht="12" x14ac:dyDescent="0.2">
      <c r="A122" s="18"/>
      <c r="B122" s="40" t="s">
        <v>42</v>
      </c>
      <c r="C122" s="71" t="s">
        <v>48</v>
      </c>
      <c r="D122" s="71"/>
      <c r="E122" s="71"/>
      <c r="F122" s="38"/>
      <c r="G122" s="38"/>
      <c r="H122" s="38"/>
      <c r="I122" s="38"/>
      <c r="J122" s="41">
        <v>28.11</v>
      </c>
      <c r="K122" s="38" t="s">
        <v>430</v>
      </c>
      <c r="L122" s="41">
        <v>24.14</v>
      </c>
      <c r="M122" s="38"/>
      <c r="N122" s="42"/>
      <c r="V122" s="4"/>
      <c r="W122" s="5"/>
      <c r="X122" s="5"/>
      <c r="AA122" s="2" t="s">
        <v>50</v>
      </c>
      <c r="AB122" s="6"/>
      <c r="AE122" s="5"/>
    </row>
    <row r="123" spans="1:31" s="1" customFormat="1" ht="12" x14ac:dyDescent="0.2">
      <c r="A123" s="18"/>
      <c r="B123" s="40" t="s">
        <v>49</v>
      </c>
      <c r="C123" s="71" t="s">
        <v>50</v>
      </c>
      <c r="D123" s="71"/>
      <c r="E123" s="71"/>
      <c r="F123" s="38"/>
      <c r="G123" s="38"/>
      <c r="H123" s="38"/>
      <c r="I123" s="38"/>
      <c r="J123" s="41">
        <v>177.58</v>
      </c>
      <c r="K123" s="38" t="s">
        <v>430</v>
      </c>
      <c r="L123" s="41">
        <v>152.47999999999999</v>
      </c>
      <c r="M123" s="38"/>
      <c r="N123" s="42"/>
      <c r="V123" s="4"/>
      <c r="W123" s="5"/>
      <c r="X123" s="5"/>
      <c r="AA123" s="2" t="s">
        <v>52</v>
      </c>
      <c r="AB123" s="6"/>
      <c r="AE123" s="5"/>
    </row>
    <row r="124" spans="1:31" s="1" customFormat="1" ht="12" x14ac:dyDescent="0.2">
      <c r="A124" s="18"/>
      <c r="B124" s="40" t="s">
        <v>51</v>
      </c>
      <c r="C124" s="71" t="s">
        <v>52</v>
      </c>
      <c r="D124" s="71"/>
      <c r="E124" s="71"/>
      <c r="F124" s="38"/>
      <c r="G124" s="38"/>
      <c r="H124" s="38"/>
      <c r="I124" s="38"/>
      <c r="J124" s="41">
        <v>25.59</v>
      </c>
      <c r="K124" s="38" t="s">
        <v>430</v>
      </c>
      <c r="L124" s="41">
        <v>21.97</v>
      </c>
      <c r="M124" s="38"/>
      <c r="N124" s="42"/>
      <c r="V124" s="4"/>
      <c r="W124" s="5"/>
      <c r="X124" s="5"/>
      <c r="AA124" s="2" t="s">
        <v>104</v>
      </c>
      <c r="AB124" s="6"/>
      <c r="AE124" s="5"/>
    </row>
    <row r="125" spans="1:31" s="1" customFormat="1" ht="12" x14ac:dyDescent="0.2">
      <c r="A125" s="18"/>
      <c r="B125" s="40" t="s">
        <v>75</v>
      </c>
      <c r="C125" s="71" t="s">
        <v>104</v>
      </c>
      <c r="D125" s="71"/>
      <c r="E125" s="71"/>
      <c r="F125" s="38"/>
      <c r="G125" s="38"/>
      <c r="H125" s="38"/>
      <c r="I125" s="38"/>
      <c r="J125" s="41">
        <v>32.520000000000003</v>
      </c>
      <c r="K125" s="38"/>
      <c r="L125" s="41">
        <v>23.27</v>
      </c>
      <c r="M125" s="38"/>
      <c r="N125" s="42"/>
      <c r="V125" s="4"/>
      <c r="W125" s="5"/>
      <c r="X125" s="5"/>
      <c r="AB125" s="6"/>
      <c r="AC125" s="2" t="s">
        <v>53</v>
      </c>
      <c r="AE125" s="5"/>
    </row>
    <row r="126" spans="1:31" s="1" customFormat="1" ht="12" x14ac:dyDescent="0.2">
      <c r="A126" s="38"/>
      <c r="B126" s="43" t="s">
        <v>288</v>
      </c>
      <c r="C126" s="88" t="s">
        <v>289</v>
      </c>
      <c r="D126" s="88"/>
      <c r="E126" s="88"/>
      <c r="F126" s="44" t="s">
        <v>290</v>
      </c>
      <c r="G126" s="44" t="s">
        <v>291</v>
      </c>
      <c r="H126" s="44"/>
      <c r="I126" s="44" t="s">
        <v>627</v>
      </c>
      <c r="J126" s="40"/>
      <c r="K126" s="38"/>
      <c r="L126" s="41"/>
      <c r="M126" s="38"/>
      <c r="N126" s="40"/>
      <c r="V126" s="4"/>
      <c r="W126" s="5"/>
      <c r="X126" s="5"/>
      <c r="AB126" s="6"/>
      <c r="AC126" s="2" t="s">
        <v>57</v>
      </c>
      <c r="AE126" s="5"/>
    </row>
    <row r="127" spans="1:31" s="1" customFormat="1" ht="12" x14ac:dyDescent="0.2">
      <c r="A127" s="18"/>
      <c r="B127" s="40"/>
      <c r="C127" s="71" t="s">
        <v>53</v>
      </c>
      <c r="D127" s="71"/>
      <c r="E127" s="71"/>
      <c r="F127" s="38" t="s">
        <v>54</v>
      </c>
      <c r="G127" s="38" t="s">
        <v>293</v>
      </c>
      <c r="H127" s="38" t="s">
        <v>430</v>
      </c>
      <c r="I127" s="38" t="s">
        <v>628</v>
      </c>
      <c r="J127" s="41"/>
      <c r="K127" s="38"/>
      <c r="L127" s="41"/>
      <c r="M127" s="38"/>
      <c r="N127" s="42"/>
      <c r="V127" s="4"/>
      <c r="W127" s="5"/>
      <c r="X127" s="5"/>
      <c r="AB127" s="6"/>
      <c r="AD127" s="2" t="s">
        <v>60</v>
      </c>
      <c r="AE127" s="5"/>
    </row>
    <row r="128" spans="1:31" s="1" customFormat="1" ht="12" x14ac:dyDescent="0.2">
      <c r="A128" s="18"/>
      <c r="B128" s="40"/>
      <c r="C128" s="71" t="s">
        <v>57</v>
      </c>
      <c r="D128" s="71"/>
      <c r="E128" s="71"/>
      <c r="F128" s="38" t="s">
        <v>54</v>
      </c>
      <c r="G128" s="38" t="s">
        <v>295</v>
      </c>
      <c r="H128" s="38" t="s">
        <v>430</v>
      </c>
      <c r="I128" s="38" t="s">
        <v>629</v>
      </c>
      <c r="J128" s="41"/>
      <c r="K128" s="38"/>
      <c r="L128" s="41"/>
      <c r="M128" s="38"/>
      <c r="N128" s="42"/>
      <c r="V128" s="4"/>
      <c r="W128" s="5"/>
      <c r="X128" s="5"/>
      <c r="AB128" s="6"/>
      <c r="AC128" s="2" t="s">
        <v>61</v>
      </c>
      <c r="AE128" s="5"/>
    </row>
    <row r="129" spans="1:31" s="1" customFormat="1" ht="12" x14ac:dyDescent="0.2">
      <c r="A129" s="18"/>
      <c r="B129" s="40"/>
      <c r="C129" s="71" t="s">
        <v>60</v>
      </c>
      <c r="D129" s="71"/>
      <c r="E129" s="71"/>
      <c r="F129" s="38"/>
      <c r="G129" s="38"/>
      <c r="H129" s="38"/>
      <c r="I129" s="38"/>
      <c r="J129" s="41">
        <v>238.21</v>
      </c>
      <c r="K129" s="38"/>
      <c r="L129" s="41">
        <v>199.89</v>
      </c>
      <c r="M129" s="38"/>
      <c r="N129" s="42"/>
      <c r="V129" s="4"/>
      <c r="W129" s="5"/>
      <c r="X129" s="5"/>
      <c r="AB129" s="6"/>
      <c r="AC129" s="2" t="s">
        <v>188</v>
      </c>
      <c r="AE129" s="5"/>
    </row>
    <row r="130" spans="1:31" s="1" customFormat="1" ht="12" x14ac:dyDescent="0.2">
      <c r="A130" s="18"/>
      <c r="B130" s="40"/>
      <c r="C130" s="71" t="s">
        <v>61</v>
      </c>
      <c r="D130" s="71"/>
      <c r="E130" s="71"/>
      <c r="F130" s="38"/>
      <c r="G130" s="38"/>
      <c r="H130" s="38"/>
      <c r="I130" s="38"/>
      <c r="J130" s="41"/>
      <c r="K130" s="38"/>
      <c r="L130" s="41">
        <v>46.11</v>
      </c>
      <c r="M130" s="38"/>
      <c r="N130" s="42"/>
      <c r="V130" s="4"/>
      <c r="W130" s="5"/>
      <c r="X130" s="5"/>
      <c r="AB130" s="6"/>
      <c r="AC130" s="2" t="s">
        <v>191</v>
      </c>
      <c r="AE130" s="5"/>
    </row>
    <row r="131" spans="1:31" s="1" customFormat="1" ht="45" x14ac:dyDescent="0.2">
      <c r="A131" s="18"/>
      <c r="B131" s="40" t="s">
        <v>187</v>
      </c>
      <c r="C131" s="71" t="s">
        <v>188</v>
      </c>
      <c r="D131" s="71"/>
      <c r="E131" s="71"/>
      <c r="F131" s="38" t="s">
        <v>64</v>
      </c>
      <c r="G131" s="38" t="s">
        <v>189</v>
      </c>
      <c r="H131" s="38"/>
      <c r="I131" s="38" t="s">
        <v>189</v>
      </c>
      <c r="J131" s="41"/>
      <c r="K131" s="38"/>
      <c r="L131" s="41">
        <v>67.78</v>
      </c>
      <c r="M131" s="38"/>
      <c r="N131" s="42"/>
      <c r="V131" s="4"/>
      <c r="W131" s="5"/>
      <c r="X131" s="5"/>
      <c r="AB131" s="6"/>
      <c r="AE131" s="5" t="s">
        <v>69</v>
      </c>
    </row>
    <row r="132" spans="1:31" s="1" customFormat="1" ht="22.5" x14ac:dyDescent="0.2">
      <c r="A132" s="18"/>
      <c r="B132" s="40" t="s">
        <v>190</v>
      </c>
      <c r="C132" s="71" t="s">
        <v>191</v>
      </c>
      <c r="D132" s="71"/>
      <c r="E132" s="71"/>
      <c r="F132" s="38" t="s">
        <v>64</v>
      </c>
      <c r="G132" s="38" t="s">
        <v>192</v>
      </c>
      <c r="H132" s="38"/>
      <c r="I132" s="38" t="s">
        <v>192</v>
      </c>
      <c r="J132" s="41"/>
      <c r="K132" s="38"/>
      <c r="L132" s="41">
        <v>43.8</v>
      </c>
      <c r="M132" s="38"/>
      <c r="N132" s="42"/>
      <c r="V132" s="4"/>
      <c r="W132" s="5" t="s">
        <v>624</v>
      </c>
      <c r="X132" s="5"/>
      <c r="AB132" s="6"/>
      <c r="AE132" s="5"/>
    </row>
    <row r="133" spans="1:31" s="1" customFormat="1" ht="22.5" x14ac:dyDescent="0.2">
      <c r="A133" s="33"/>
      <c r="B133" s="35"/>
      <c r="C133" s="72" t="s">
        <v>69</v>
      </c>
      <c r="D133" s="72"/>
      <c r="E133" s="72"/>
      <c r="F133" s="33"/>
      <c r="G133" s="33"/>
      <c r="H133" s="33"/>
      <c r="I133" s="33"/>
      <c r="J133" s="36"/>
      <c r="K133" s="33"/>
      <c r="L133" s="36">
        <v>311.47000000000003</v>
      </c>
      <c r="M133" s="38"/>
      <c r="N133" s="37"/>
      <c r="V133" s="4"/>
      <c r="W133" s="5"/>
      <c r="X133" s="5" t="s">
        <v>284</v>
      </c>
      <c r="AB133" s="6"/>
      <c r="AE133" s="5"/>
    </row>
    <row r="134" spans="1:31" s="1" customFormat="1" ht="12" x14ac:dyDescent="0.2">
      <c r="A134" s="33" t="s">
        <v>282</v>
      </c>
      <c r="B134" s="35" t="s">
        <v>630</v>
      </c>
      <c r="C134" s="72" t="s">
        <v>631</v>
      </c>
      <c r="D134" s="72"/>
      <c r="E134" s="72"/>
      <c r="F134" s="33" t="s">
        <v>195</v>
      </c>
      <c r="G134" s="33"/>
      <c r="H134" s="33"/>
      <c r="I134" s="33" t="s">
        <v>632</v>
      </c>
      <c r="J134" s="36">
        <v>19696.099999999999</v>
      </c>
      <c r="K134" s="33"/>
      <c r="L134" s="36">
        <v>591.95000000000005</v>
      </c>
      <c r="M134" s="33"/>
      <c r="N134" s="37"/>
      <c r="V134" s="4"/>
      <c r="W134" s="5"/>
      <c r="X134" s="5"/>
      <c r="Y134" s="2" t="s">
        <v>626</v>
      </c>
      <c r="AB134" s="6"/>
      <c r="AE134" s="5"/>
    </row>
    <row r="135" spans="1:31" s="1" customFormat="1" ht="22.5" x14ac:dyDescent="0.2">
      <c r="A135" s="33"/>
      <c r="B135" s="35"/>
      <c r="C135" s="23" t="s">
        <v>197</v>
      </c>
      <c r="D135" s="45"/>
      <c r="E135" s="45"/>
      <c r="F135" s="33"/>
      <c r="G135" s="33"/>
      <c r="H135" s="33"/>
      <c r="I135" s="33"/>
      <c r="J135" s="36"/>
      <c r="K135" s="33"/>
      <c r="L135" s="36"/>
      <c r="M135" s="46"/>
      <c r="N135" s="37"/>
      <c r="V135" s="4"/>
      <c r="W135" s="5"/>
      <c r="X135" s="5"/>
      <c r="Z135" s="2" t="s">
        <v>429</v>
      </c>
      <c r="AB135" s="6"/>
      <c r="AE135" s="5"/>
    </row>
    <row r="136" spans="1:31" s="1" customFormat="1" ht="12" x14ac:dyDescent="0.2">
      <c r="A136" s="38"/>
      <c r="B136" s="39"/>
      <c r="C136" s="71" t="s">
        <v>633</v>
      </c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V136" s="4"/>
      <c r="W136" s="5"/>
      <c r="X136" s="5"/>
      <c r="AA136" s="2" t="s">
        <v>48</v>
      </c>
      <c r="AB136" s="6"/>
      <c r="AE136" s="5"/>
    </row>
    <row r="137" spans="1:31" s="1" customFormat="1" ht="12" x14ac:dyDescent="0.2">
      <c r="A137" s="33" t="s">
        <v>297</v>
      </c>
      <c r="B137" s="35" t="s">
        <v>283</v>
      </c>
      <c r="C137" s="72" t="s">
        <v>284</v>
      </c>
      <c r="D137" s="72"/>
      <c r="E137" s="72"/>
      <c r="F137" s="33" t="s">
        <v>285</v>
      </c>
      <c r="G137" s="33"/>
      <c r="H137" s="33"/>
      <c r="I137" s="33" t="s">
        <v>634</v>
      </c>
      <c r="J137" s="36"/>
      <c r="K137" s="33"/>
      <c r="L137" s="36"/>
      <c r="M137" s="33"/>
      <c r="N137" s="37"/>
      <c r="V137" s="4"/>
      <c r="W137" s="5"/>
      <c r="X137" s="5"/>
      <c r="AA137" s="2" t="s">
        <v>50</v>
      </c>
      <c r="AB137" s="6"/>
      <c r="AE137" s="5"/>
    </row>
    <row r="138" spans="1:31" s="1" customFormat="1" ht="12" x14ac:dyDescent="0.2">
      <c r="A138" s="38"/>
      <c r="B138" s="39"/>
      <c r="C138" s="71" t="s">
        <v>635</v>
      </c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V138" s="4"/>
      <c r="W138" s="5"/>
      <c r="X138" s="5"/>
      <c r="AA138" s="2" t="s">
        <v>52</v>
      </c>
      <c r="AB138" s="6"/>
      <c r="AE138" s="5"/>
    </row>
    <row r="139" spans="1:31" s="1" customFormat="1" ht="12" x14ac:dyDescent="0.2">
      <c r="A139" s="29"/>
      <c r="B139" s="40" t="s">
        <v>428</v>
      </c>
      <c r="C139" s="71" t="s">
        <v>429</v>
      </c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V139" s="4"/>
      <c r="W139" s="5"/>
      <c r="X139" s="5"/>
      <c r="AA139" s="2" t="s">
        <v>104</v>
      </c>
      <c r="AB139" s="6"/>
      <c r="AE139" s="5"/>
    </row>
    <row r="140" spans="1:31" s="1" customFormat="1" ht="12" x14ac:dyDescent="0.2">
      <c r="A140" s="18"/>
      <c r="B140" s="40" t="s">
        <v>42</v>
      </c>
      <c r="C140" s="71" t="s">
        <v>48</v>
      </c>
      <c r="D140" s="71"/>
      <c r="E140" s="71"/>
      <c r="F140" s="38"/>
      <c r="G140" s="38"/>
      <c r="H140" s="38"/>
      <c r="I140" s="38"/>
      <c r="J140" s="41">
        <v>28.11</v>
      </c>
      <c r="K140" s="38" t="s">
        <v>430</v>
      </c>
      <c r="L140" s="41">
        <v>1.21</v>
      </c>
      <c r="M140" s="38"/>
      <c r="N140" s="42"/>
      <c r="V140" s="4"/>
      <c r="W140" s="5"/>
      <c r="X140" s="5"/>
      <c r="AB140" s="6" t="s">
        <v>289</v>
      </c>
      <c r="AE140" s="5"/>
    </row>
    <row r="141" spans="1:31" s="1" customFormat="1" ht="12" x14ac:dyDescent="0.2">
      <c r="A141" s="18"/>
      <c r="B141" s="40" t="s">
        <v>49</v>
      </c>
      <c r="C141" s="71" t="s">
        <v>50</v>
      </c>
      <c r="D141" s="71"/>
      <c r="E141" s="71"/>
      <c r="F141" s="38"/>
      <c r="G141" s="38"/>
      <c r="H141" s="38"/>
      <c r="I141" s="38"/>
      <c r="J141" s="41">
        <v>177.58</v>
      </c>
      <c r="K141" s="38" t="s">
        <v>430</v>
      </c>
      <c r="L141" s="41">
        <v>7.63</v>
      </c>
      <c r="M141" s="38"/>
      <c r="N141" s="42"/>
      <c r="V141" s="4"/>
      <c r="W141" s="5"/>
      <c r="X141" s="5"/>
      <c r="AB141" s="6"/>
      <c r="AC141" s="2" t="s">
        <v>53</v>
      </c>
      <c r="AE141" s="5"/>
    </row>
    <row r="142" spans="1:31" s="1" customFormat="1" ht="12" x14ac:dyDescent="0.2">
      <c r="A142" s="18"/>
      <c r="B142" s="40" t="s">
        <v>51</v>
      </c>
      <c r="C142" s="71" t="s">
        <v>52</v>
      </c>
      <c r="D142" s="71"/>
      <c r="E142" s="71"/>
      <c r="F142" s="38"/>
      <c r="G142" s="38"/>
      <c r="H142" s="38"/>
      <c r="I142" s="38"/>
      <c r="J142" s="41">
        <v>25.59</v>
      </c>
      <c r="K142" s="38" t="s">
        <v>430</v>
      </c>
      <c r="L142" s="41">
        <v>1.1000000000000001</v>
      </c>
      <c r="M142" s="38"/>
      <c r="N142" s="42"/>
      <c r="V142" s="4"/>
      <c r="W142" s="5"/>
      <c r="X142" s="5"/>
      <c r="AB142" s="6"/>
      <c r="AC142" s="2" t="s">
        <v>57</v>
      </c>
      <c r="AE142" s="5"/>
    </row>
    <row r="143" spans="1:31" s="1" customFormat="1" ht="12" x14ac:dyDescent="0.2">
      <c r="A143" s="18"/>
      <c r="B143" s="40" t="s">
        <v>75</v>
      </c>
      <c r="C143" s="71" t="s">
        <v>104</v>
      </c>
      <c r="D143" s="71"/>
      <c r="E143" s="71"/>
      <c r="F143" s="38"/>
      <c r="G143" s="38"/>
      <c r="H143" s="38"/>
      <c r="I143" s="38"/>
      <c r="J143" s="41">
        <v>32.520000000000003</v>
      </c>
      <c r="K143" s="38"/>
      <c r="L143" s="41">
        <v>1.1599999999999999</v>
      </c>
      <c r="M143" s="38"/>
      <c r="N143" s="42"/>
      <c r="V143" s="4"/>
      <c r="W143" s="5"/>
      <c r="X143" s="5"/>
      <c r="AB143" s="6"/>
      <c r="AD143" s="2" t="s">
        <v>60</v>
      </c>
      <c r="AE143" s="5"/>
    </row>
    <row r="144" spans="1:31" s="1" customFormat="1" ht="12" x14ac:dyDescent="0.2">
      <c r="A144" s="38"/>
      <c r="B144" s="43" t="s">
        <v>288</v>
      </c>
      <c r="C144" s="88" t="s">
        <v>289</v>
      </c>
      <c r="D144" s="88"/>
      <c r="E144" s="88"/>
      <c r="F144" s="44" t="s">
        <v>290</v>
      </c>
      <c r="G144" s="44" t="s">
        <v>291</v>
      </c>
      <c r="H144" s="44"/>
      <c r="I144" s="44" t="s">
        <v>636</v>
      </c>
      <c r="J144" s="40"/>
      <c r="K144" s="38"/>
      <c r="L144" s="41"/>
      <c r="M144" s="38"/>
      <c r="N144" s="40"/>
      <c r="V144" s="4"/>
      <c r="W144" s="5"/>
      <c r="X144" s="5"/>
      <c r="AB144" s="6"/>
      <c r="AC144" s="2" t="s">
        <v>61</v>
      </c>
      <c r="AE144" s="5"/>
    </row>
    <row r="145" spans="1:31" s="1" customFormat="1" ht="12" x14ac:dyDescent="0.2">
      <c r="A145" s="18"/>
      <c r="B145" s="40"/>
      <c r="C145" s="71" t="s">
        <v>53</v>
      </c>
      <c r="D145" s="71"/>
      <c r="E145" s="71"/>
      <c r="F145" s="38" t="s">
        <v>54</v>
      </c>
      <c r="G145" s="38" t="s">
        <v>293</v>
      </c>
      <c r="H145" s="38" t="s">
        <v>430</v>
      </c>
      <c r="I145" s="38" t="s">
        <v>637</v>
      </c>
      <c r="J145" s="41"/>
      <c r="K145" s="38"/>
      <c r="L145" s="41"/>
      <c r="M145" s="38"/>
      <c r="N145" s="42"/>
      <c r="V145" s="4"/>
      <c r="W145" s="5"/>
      <c r="X145" s="5"/>
      <c r="AB145" s="6"/>
      <c r="AC145" s="2" t="s">
        <v>188</v>
      </c>
      <c r="AE145" s="5"/>
    </row>
    <row r="146" spans="1:31" s="1" customFormat="1" ht="12" x14ac:dyDescent="0.2">
      <c r="A146" s="18"/>
      <c r="B146" s="40"/>
      <c r="C146" s="71" t="s">
        <v>57</v>
      </c>
      <c r="D146" s="71"/>
      <c r="E146" s="71"/>
      <c r="F146" s="38" t="s">
        <v>54</v>
      </c>
      <c r="G146" s="38" t="s">
        <v>295</v>
      </c>
      <c r="H146" s="38" t="s">
        <v>430</v>
      </c>
      <c r="I146" s="38" t="s">
        <v>638</v>
      </c>
      <c r="J146" s="41"/>
      <c r="K146" s="38"/>
      <c r="L146" s="41"/>
      <c r="M146" s="38"/>
      <c r="N146" s="42"/>
      <c r="V146" s="4"/>
      <c r="W146" s="5"/>
      <c r="X146" s="5"/>
      <c r="AB146" s="6"/>
      <c r="AC146" s="2" t="s">
        <v>191</v>
      </c>
      <c r="AE146" s="5"/>
    </row>
    <row r="147" spans="1:31" s="1" customFormat="1" ht="12" x14ac:dyDescent="0.2">
      <c r="A147" s="18"/>
      <c r="B147" s="40"/>
      <c r="C147" s="71" t="s">
        <v>60</v>
      </c>
      <c r="D147" s="71"/>
      <c r="E147" s="71"/>
      <c r="F147" s="38"/>
      <c r="G147" s="38"/>
      <c r="H147" s="38"/>
      <c r="I147" s="38"/>
      <c r="J147" s="41">
        <v>238.21</v>
      </c>
      <c r="K147" s="38"/>
      <c r="L147" s="41">
        <v>10</v>
      </c>
      <c r="M147" s="38"/>
      <c r="N147" s="42"/>
      <c r="V147" s="4"/>
      <c r="W147" s="5"/>
      <c r="X147" s="5"/>
      <c r="AB147" s="6"/>
      <c r="AE147" s="5" t="s">
        <v>69</v>
      </c>
    </row>
    <row r="148" spans="1:31" s="1" customFormat="1" ht="22.5" x14ac:dyDescent="0.2">
      <c r="A148" s="18"/>
      <c r="B148" s="40"/>
      <c r="C148" s="71" t="s">
        <v>61</v>
      </c>
      <c r="D148" s="71"/>
      <c r="E148" s="71"/>
      <c r="F148" s="38"/>
      <c r="G148" s="38"/>
      <c r="H148" s="38"/>
      <c r="I148" s="38"/>
      <c r="J148" s="41"/>
      <c r="K148" s="38"/>
      <c r="L148" s="41">
        <v>2.31</v>
      </c>
      <c r="M148" s="38"/>
      <c r="N148" s="42"/>
      <c r="V148" s="4"/>
      <c r="W148" s="5"/>
      <c r="X148" s="5" t="s">
        <v>631</v>
      </c>
      <c r="AB148" s="6"/>
      <c r="AE148" s="5"/>
    </row>
    <row r="149" spans="1:31" s="1" customFormat="1" ht="45" x14ac:dyDescent="0.2">
      <c r="A149" s="18"/>
      <c r="B149" s="40" t="s">
        <v>187</v>
      </c>
      <c r="C149" s="71" t="s">
        <v>188</v>
      </c>
      <c r="D149" s="71"/>
      <c r="E149" s="71"/>
      <c r="F149" s="38" t="s">
        <v>64</v>
      </c>
      <c r="G149" s="38" t="s">
        <v>189</v>
      </c>
      <c r="H149" s="38"/>
      <c r="I149" s="38" t="s">
        <v>189</v>
      </c>
      <c r="J149" s="41"/>
      <c r="K149" s="38"/>
      <c r="L149" s="41">
        <v>3.4</v>
      </c>
      <c r="M149" s="38"/>
      <c r="N149" s="42"/>
      <c r="V149" s="4"/>
      <c r="W149" s="5"/>
      <c r="X149" s="5"/>
      <c r="AB149" s="6"/>
      <c r="AE149" s="5"/>
    </row>
    <row r="150" spans="1:31" s="1" customFormat="1" ht="22.5" x14ac:dyDescent="0.2">
      <c r="A150" s="18"/>
      <c r="B150" s="40" t="s">
        <v>190</v>
      </c>
      <c r="C150" s="71" t="s">
        <v>191</v>
      </c>
      <c r="D150" s="71"/>
      <c r="E150" s="71"/>
      <c r="F150" s="38" t="s">
        <v>64</v>
      </c>
      <c r="G150" s="38" t="s">
        <v>192</v>
      </c>
      <c r="H150" s="38"/>
      <c r="I150" s="38" t="s">
        <v>192</v>
      </c>
      <c r="J150" s="41"/>
      <c r="K150" s="38"/>
      <c r="L150" s="41">
        <v>2.19</v>
      </c>
      <c r="M150" s="38"/>
      <c r="N150" s="42"/>
      <c r="V150" s="4"/>
      <c r="W150" s="5"/>
      <c r="X150" s="5"/>
      <c r="Y150" s="2" t="s">
        <v>633</v>
      </c>
      <c r="AB150" s="6"/>
      <c r="AE150" s="5"/>
    </row>
    <row r="151" spans="1:31" s="1" customFormat="1" ht="22.5" x14ac:dyDescent="0.2">
      <c r="A151" s="33"/>
      <c r="B151" s="35"/>
      <c r="C151" s="72" t="s">
        <v>69</v>
      </c>
      <c r="D151" s="72"/>
      <c r="E151" s="72"/>
      <c r="F151" s="33"/>
      <c r="G151" s="33"/>
      <c r="H151" s="33"/>
      <c r="I151" s="33"/>
      <c r="J151" s="36"/>
      <c r="K151" s="33"/>
      <c r="L151" s="36">
        <v>15.59</v>
      </c>
      <c r="M151" s="38"/>
      <c r="N151" s="37"/>
      <c r="V151" s="4"/>
      <c r="W151" s="5"/>
      <c r="X151" s="5" t="s">
        <v>284</v>
      </c>
      <c r="AB151" s="6"/>
      <c r="AE151" s="5"/>
    </row>
    <row r="152" spans="1:31" s="1" customFormat="1" ht="12" x14ac:dyDescent="0.2">
      <c r="A152" s="33" t="s">
        <v>302</v>
      </c>
      <c r="B152" s="35" t="s">
        <v>639</v>
      </c>
      <c r="C152" s="72" t="s">
        <v>640</v>
      </c>
      <c r="D152" s="72"/>
      <c r="E152" s="72"/>
      <c r="F152" s="33" t="s">
        <v>290</v>
      </c>
      <c r="G152" s="33"/>
      <c r="H152" s="33"/>
      <c r="I152" s="33" t="s">
        <v>636</v>
      </c>
      <c r="J152" s="36">
        <v>18.98</v>
      </c>
      <c r="K152" s="33"/>
      <c r="L152" s="36">
        <v>28.54</v>
      </c>
      <c r="M152" s="33"/>
      <c r="N152" s="37"/>
      <c r="V152" s="4"/>
      <c r="W152" s="5"/>
      <c r="X152" s="5"/>
      <c r="Y152" s="2" t="s">
        <v>635</v>
      </c>
      <c r="AB152" s="6"/>
      <c r="AE152" s="5"/>
    </row>
    <row r="153" spans="1:31" s="1" customFormat="1" ht="22.5" x14ac:dyDescent="0.2">
      <c r="A153" s="33"/>
      <c r="B153" s="35"/>
      <c r="C153" s="23" t="s">
        <v>197</v>
      </c>
      <c r="D153" s="45"/>
      <c r="E153" s="45"/>
      <c r="F153" s="33"/>
      <c r="G153" s="33"/>
      <c r="H153" s="33"/>
      <c r="I153" s="33"/>
      <c r="J153" s="36"/>
      <c r="K153" s="33"/>
      <c r="L153" s="36"/>
      <c r="M153" s="46"/>
      <c r="N153" s="37"/>
      <c r="V153" s="4"/>
      <c r="W153" s="5"/>
      <c r="X153" s="5"/>
      <c r="Z153" s="2" t="s">
        <v>429</v>
      </c>
      <c r="AB153" s="6"/>
      <c r="AE153" s="5"/>
    </row>
    <row r="154" spans="1:31" s="1" customFormat="1" ht="12" x14ac:dyDescent="0.2">
      <c r="A154" s="33" t="s">
        <v>310</v>
      </c>
      <c r="B154" s="35" t="s">
        <v>641</v>
      </c>
      <c r="C154" s="72" t="s">
        <v>642</v>
      </c>
      <c r="D154" s="72"/>
      <c r="E154" s="72"/>
      <c r="F154" s="33" t="s">
        <v>285</v>
      </c>
      <c r="G154" s="33"/>
      <c r="H154" s="33"/>
      <c r="I154" s="33" t="s">
        <v>643</v>
      </c>
      <c r="J154" s="36"/>
      <c r="K154" s="33"/>
      <c r="L154" s="36"/>
      <c r="M154" s="33"/>
      <c r="N154" s="37"/>
      <c r="V154" s="4"/>
      <c r="W154" s="5"/>
      <c r="X154" s="5"/>
      <c r="AA154" s="2" t="s">
        <v>48</v>
      </c>
      <c r="AB154" s="6"/>
      <c r="AE154" s="5"/>
    </row>
    <row r="155" spans="1:31" s="1" customFormat="1" ht="12" x14ac:dyDescent="0.2">
      <c r="A155" s="29"/>
      <c r="B155" s="40" t="s">
        <v>428</v>
      </c>
      <c r="C155" s="71" t="s">
        <v>429</v>
      </c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V155" s="4"/>
      <c r="W155" s="5"/>
      <c r="X155" s="5"/>
      <c r="AA155" s="2" t="s">
        <v>50</v>
      </c>
      <c r="AB155" s="6"/>
      <c r="AE155" s="5"/>
    </row>
    <row r="156" spans="1:31" s="1" customFormat="1" ht="12" x14ac:dyDescent="0.2">
      <c r="A156" s="18"/>
      <c r="B156" s="40" t="s">
        <v>42</v>
      </c>
      <c r="C156" s="71" t="s">
        <v>48</v>
      </c>
      <c r="D156" s="71"/>
      <c r="E156" s="71"/>
      <c r="F156" s="38"/>
      <c r="G156" s="38"/>
      <c r="H156" s="38"/>
      <c r="I156" s="38"/>
      <c r="J156" s="41">
        <v>28.11</v>
      </c>
      <c r="K156" s="38" t="s">
        <v>430</v>
      </c>
      <c r="L156" s="41">
        <v>2.62</v>
      </c>
      <c r="M156" s="38"/>
      <c r="N156" s="42"/>
      <c r="V156" s="4"/>
      <c r="W156" s="5"/>
      <c r="X156" s="5"/>
      <c r="AA156" s="2" t="s">
        <v>52</v>
      </c>
      <c r="AB156" s="6"/>
      <c r="AE156" s="5"/>
    </row>
    <row r="157" spans="1:31" s="1" customFormat="1" ht="12" x14ac:dyDescent="0.2">
      <c r="A157" s="18"/>
      <c r="B157" s="40" t="s">
        <v>49</v>
      </c>
      <c r="C157" s="71" t="s">
        <v>50</v>
      </c>
      <c r="D157" s="71"/>
      <c r="E157" s="71"/>
      <c r="F157" s="38"/>
      <c r="G157" s="38"/>
      <c r="H157" s="38"/>
      <c r="I157" s="38"/>
      <c r="J157" s="41">
        <v>177.58</v>
      </c>
      <c r="K157" s="38" t="s">
        <v>430</v>
      </c>
      <c r="L157" s="41">
        <v>16.579999999999998</v>
      </c>
      <c r="M157" s="38"/>
      <c r="N157" s="42"/>
      <c r="V157" s="4"/>
      <c r="W157" s="5"/>
      <c r="X157" s="5"/>
      <c r="AA157" s="2" t="s">
        <v>104</v>
      </c>
      <c r="AB157" s="6"/>
      <c r="AE157" s="5"/>
    </row>
    <row r="158" spans="1:31" s="1" customFormat="1" ht="12" x14ac:dyDescent="0.2">
      <c r="A158" s="18"/>
      <c r="B158" s="40" t="s">
        <v>51</v>
      </c>
      <c r="C158" s="71" t="s">
        <v>52</v>
      </c>
      <c r="D158" s="71"/>
      <c r="E158" s="71"/>
      <c r="F158" s="38"/>
      <c r="G158" s="38"/>
      <c r="H158" s="38"/>
      <c r="I158" s="38"/>
      <c r="J158" s="41">
        <v>25.59</v>
      </c>
      <c r="K158" s="38" t="s">
        <v>430</v>
      </c>
      <c r="L158" s="41">
        <v>2.39</v>
      </c>
      <c r="M158" s="38"/>
      <c r="N158" s="42"/>
      <c r="V158" s="4"/>
      <c r="W158" s="5"/>
      <c r="X158" s="5"/>
      <c r="AB158" s="6" t="s">
        <v>289</v>
      </c>
      <c r="AE158" s="5"/>
    </row>
    <row r="159" spans="1:31" s="1" customFormat="1" ht="12" x14ac:dyDescent="0.2">
      <c r="A159" s="18"/>
      <c r="B159" s="40" t="s">
        <v>75</v>
      </c>
      <c r="C159" s="71" t="s">
        <v>104</v>
      </c>
      <c r="D159" s="71"/>
      <c r="E159" s="71"/>
      <c r="F159" s="38"/>
      <c r="G159" s="38"/>
      <c r="H159" s="38"/>
      <c r="I159" s="38"/>
      <c r="J159" s="41">
        <v>32.520000000000003</v>
      </c>
      <c r="K159" s="38"/>
      <c r="L159" s="41">
        <v>2.5299999999999998</v>
      </c>
      <c r="M159" s="38"/>
      <c r="N159" s="42"/>
      <c r="V159" s="4"/>
      <c r="W159" s="5"/>
      <c r="X159" s="5"/>
      <c r="AB159" s="6"/>
      <c r="AC159" s="2" t="s">
        <v>53</v>
      </c>
      <c r="AE159" s="5"/>
    </row>
    <row r="160" spans="1:31" s="1" customFormat="1" ht="12" x14ac:dyDescent="0.2">
      <c r="A160" s="38"/>
      <c r="B160" s="43" t="s">
        <v>288</v>
      </c>
      <c r="C160" s="88" t="s">
        <v>289</v>
      </c>
      <c r="D160" s="88"/>
      <c r="E160" s="88"/>
      <c r="F160" s="44" t="s">
        <v>290</v>
      </c>
      <c r="G160" s="44" t="s">
        <v>644</v>
      </c>
      <c r="H160" s="44"/>
      <c r="I160" s="44" t="s">
        <v>645</v>
      </c>
      <c r="J160" s="40"/>
      <c r="K160" s="38"/>
      <c r="L160" s="41"/>
      <c r="M160" s="38"/>
      <c r="N160" s="40"/>
      <c r="V160" s="4"/>
      <c r="W160" s="5"/>
      <c r="X160" s="5"/>
      <c r="AB160" s="6"/>
      <c r="AC160" s="2" t="s">
        <v>57</v>
      </c>
      <c r="AE160" s="5"/>
    </row>
    <row r="161" spans="1:31" s="1" customFormat="1" ht="12" x14ac:dyDescent="0.2">
      <c r="A161" s="18"/>
      <c r="B161" s="40"/>
      <c r="C161" s="71" t="s">
        <v>53</v>
      </c>
      <c r="D161" s="71"/>
      <c r="E161" s="71"/>
      <c r="F161" s="38" t="s">
        <v>54</v>
      </c>
      <c r="G161" s="38" t="s">
        <v>293</v>
      </c>
      <c r="H161" s="38" t="s">
        <v>430</v>
      </c>
      <c r="I161" s="38" t="s">
        <v>646</v>
      </c>
      <c r="J161" s="41"/>
      <c r="K161" s="38"/>
      <c r="L161" s="41"/>
      <c r="M161" s="38"/>
      <c r="N161" s="42"/>
      <c r="V161" s="4"/>
      <c r="W161" s="5"/>
      <c r="X161" s="5"/>
      <c r="AB161" s="6"/>
      <c r="AD161" s="2" t="s">
        <v>60</v>
      </c>
      <c r="AE161" s="5"/>
    </row>
    <row r="162" spans="1:31" s="1" customFormat="1" ht="12" x14ac:dyDescent="0.2">
      <c r="A162" s="18"/>
      <c r="B162" s="40"/>
      <c r="C162" s="71" t="s">
        <v>57</v>
      </c>
      <c r="D162" s="71"/>
      <c r="E162" s="71"/>
      <c r="F162" s="38" t="s">
        <v>54</v>
      </c>
      <c r="G162" s="38" t="s">
        <v>295</v>
      </c>
      <c r="H162" s="38" t="s">
        <v>430</v>
      </c>
      <c r="I162" s="38" t="s">
        <v>647</v>
      </c>
      <c r="J162" s="41"/>
      <c r="K162" s="38"/>
      <c r="L162" s="41"/>
      <c r="M162" s="38"/>
      <c r="N162" s="42"/>
      <c r="V162" s="4"/>
      <c r="W162" s="5"/>
      <c r="X162" s="5"/>
      <c r="AB162" s="6"/>
      <c r="AC162" s="2" t="s">
        <v>61</v>
      </c>
      <c r="AE162" s="5"/>
    </row>
    <row r="163" spans="1:31" s="1" customFormat="1" ht="12" x14ac:dyDescent="0.2">
      <c r="A163" s="18"/>
      <c r="B163" s="40"/>
      <c r="C163" s="71" t="s">
        <v>60</v>
      </c>
      <c r="D163" s="71"/>
      <c r="E163" s="71"/>
      <c r="F163" s="38"/>
      <c r="G163" s="38"/>
      <c r="H163" s="38"/>
      <c r="I163" s="38"/>
      <c r="J163" s="41">
        <v>238.21</v>
      </c>
      <c r="K163" s="38"/>
      <c r="L163" s="41">
        <v>21.73</v>
      </c>
      <c r="M163" s="38"/>
      <c r="N163" s="42"/>
      <c r="V163" s="4"/>
      <c r="W163" s="5"/>
      <c r="X163" s="5"/>
      <c r="AB163" s="6"/>
      <c r="AC163" s="2" t="s">
        <v>188</v>
      </c>
      <c r="AE163" s="5"/>
    </row>
    <row r="164" spans="1:31" s="1" customFormat="1" ht="12" x14ac:dyDescent="0.2">
      <c r="A164" s="18"/>
      <c r="B164" s="40"/>
      <c r="C164" s="71" t="s">
        <v>61</v>
      </c>
      <c r="D164" s="71"/>
      <c r="E164" s="71"/>
      <c r="F164" s="38"/>
      <c r="G164" s="38"/>
      <c r="H164" s="38"/>
      <c r="I164" s="38"/>
      <c r="J164" s="41"/>
      <c r="K164" s="38"/>
      <c r="L164" s="41">
        <v>5.01</v>
      </c>
      <c r="M164" s="38"/>
      <c r="N164" s="42"/>
      <c r="V164" s="4"/>
      <c r="W164" s="5"/>
      <c r="X164" s="5"/>
      <c r="AB164" s="6"/>
      <c r="AC164" s="2" t="s">
        <v>191</v>
      </c>
      <c r="AE164" s="5"/>
    </row>
    <row r="165" spans="1:31" s="1" customFormat="1" ht="45" x14ac:dyDescent="0.2">
      <c r="A165" s="18"/>
      <c r="B165" s="40" t="s">
        <v>187</v>
      </c>
      <c r="C165" s="71" t="s">
        <v>188</v>
      </c>
      <c r="D165" s="71"/>
      <c r="E165" s="71"/>
      <c r="F165" s="38" t="s">
        <v>64</v>
      </c>
      <c r="G165" s="38" t="s">
        <v>189</v>
      </c>
      <c r="H165" s="38"/>
      <c r="I165" s="38" t="s">
        <v>189</v>
      </c>
      <c r="J165" s="41"/>
      <c r="K165" s="38"/>
      <c r="L165" s="41">
        <v>7.36</v>
      </c>
      <c r="M165" s="38"/>
      <c r="N165" s="42"/>
      <c r="V165" s="4"/>
      <c r="W165" s="5"/>
      <c r="X165" s="5"/>
      <c r="AB165" s="6"/>
      <c r="AE165" s="5" t="s">
        <v>69</v>
      </c>
    </row>
    <row r="166" spans="1:31" s="1" customFormat="1" ht="22.5" x14ac:dyDescent="0.2">
      <c r="A166" s="18"/>
      <c r="B166" s="40" t="s">
        <v>190</v>
      </c>
      <c r="C166" s="71" t="s">
        <v>191</v>
      </c>
      <c r="D166" s="71"/>
      <c r="E166" s="71"/>
      <c r="F166" s="38" t="s">
        <v>64</v>
      </c>
      <c r="G166" s="38" t="s">
        <v>192</v>
      </c>
      <c r="H166" s="38"/>
      <c r="I166" s="38" t="s">
        <v>192</v>
      </c>
      <c r="J166" s="41"/>
      <c r="K166" s="38"/>
      <c r="L166" s="41">
        <v>4.76</v>
      </c>
      <c r="M166" s="38"/>
      <c r="N166" s="42"/>
      <c r="V166" s="4"/>
      <c r="W166" s="5"/>
      <c r="X166" s="5" t="s">
        <v>640</v>
      </c>
      <c r="AB166" s="6"/>
      <c r="AE166" s="5"/>
    </row>
    <row r="167" spans="1:31" s="1" customFormat="1" ht="12" x14ac:dyDescent="0.2">
      <c r="A167" s="33"/>
      <c r="B167" s="35"/>
      <c r="C167" s="72" t="s">
        <v>69</v>
      </c>
      <c r="D167" s="72"/>
      <c r="E167" s="72"/>
      <c r="F167" s="33"/>
      <c r="G167" s="33"/>
      <c r="H167" s="33"/>
      <c r="I167" s="33"/>
      <c r="J167" s="36"/>
      <c r="K167" s="33"/>
      <c r="L167" s="36">
        <v>33.85</v>
      </c>
      <c r="M167" s="38"/>
      <c r="N167" s="37"/>
      <c r="V167" s="4"/>
      <c r="W167" s="5"/>
      <c r="X167" s="5"/>
      <c r="AB167" s="6"/>
      <c r="AE167" s="5"/>
    </row>
    <row r="168" spans="1:31" s="1" customFormat="1" ht="33.75" x14ac:dyDescent="0.2">
      <c r="A168" s="33" t="s">
        <v>313</v>
      </c>
      <c r="B168" s="35" t="s">
        <v>630</v>
      </c>
      <c r="C168" s="72" t="s">
        <v>631</v>
      </c>
      <c r="D168" s="72"/>
      <c r="E168" s="72"/>
      <c r="F168" s="33" t="s">
        <v>195</v>
      </c>
      <c r="G168" s="33"/>
      <c r="H168" s="33"/>
      <c r="I168" s="33" t="s">
        <v>648</v>
      </c>
      <c r="J168" s="36">
        <v>19696.099999999999</v>
      </c>
      <c r="K168" s="33"/>
      <c r="L168" s="36">
        <v>16.09</v>
      </c>
      <c r="M168" s="33"/>
      <c r="N168" s="37"/>
      <c r="V168" s="4"/>
      <c r="W168" s="5"/>
      <c r="X168" s="5" t="s">
        <v>642</v>
      </c>
      <c r="AB168" s="6"/>
      <c r="AE168" s="5"/>
    </row>
    <row r="169" spans="1:31" s="1" customFormat="1" ht="22.5" x14ac:dyDescent="0.2">
      <c r="A169" s="33"/>
      <c r="B169" s="35"/>
      <c r="C169" s="23" t="s">
        <v>197</v>
      </c>
      <c r="D169" s="45"/>
      <c r="E169" s="45"/>
      <c r="F169" s="33"/>
      <c r="G169" s="33"/>
      <c r="H169" s="33"/>
      <c r="I169" s="33"/>
      <c r="J169" s="36"/>
      <c r="K169" s="33"/>
      <c r="L169" s="36"/>
      <c r="M169" s="46"/>
      <c r="N169" s="37"/>
      <c r="V169" s="4"/>
      <c r="W169" s="5"/>
      <c r="X169" s="5"/>
      <c r="Z169" s="2" t="s">
        <v>429</v>
      </c>
      <c r="AB169" s="6"/>
      <c r="AE169" s="5"/>
    </row>
    <row r="170" spans="1:31" s="1" customFormat="1" ht="12" x14ac:dyDescent="0.2">
      <c r="A170" s="38"/>
      <c r="B170" s="39"/>
      <c r="C170" s="71" t="s">
        <v>649</v>
      </c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V170" s="4"/>
      <c r="W170" s="5"/>
      <c r="X170" s="5"/>
      <c r="AA170" s="2" t="s">
        <v>48</v>
      </c>
      <c r="AB170" s="6"/>
      <c r="AE170" s="5"/>
    </row>
    <row r="171" spans="1:31" s="1" customFormat="1" ht="12" x14ac:dyDescent="0.2">
      <c r="A171" s="33" t="s">
        <v>316</v>
      </c>
      <c r="B171" s="35" t="s">
        <v>303</v>
      </c>
      <c r="C171" s="72" t="s">
        <v>304</v>
      </c>
      <c r="D171" s="72"/>
      <c r="E171" s="72"/>
      <c r="F171" s="33" t="s">
        <v>285</v>
      </c>
      <c r="G171" s="33"/>
      <c r="H171" s="33"/>
      <c r="I171" s="33" t="s">
        <v>650</v>
      </c>
      <c r="J171" s="36"/>
      <c r="K171" s="33"/>
      <c r="L171" s="36"/>
      <c r="M171" s="33"/>
      <c r="N171" s="37"/>
      <c r="V171" s="4"/>
      <c r="W171" s="5"/>
      <c r="X171" s="5"/>
      <c r="AA171" s="2" t="s">
        <v>50</v>
      </c>
      <c r="AB171" s="6"/>
      <c r="AE171" s="5"/>
    </row>
    <row r="172" spans="1:31" s="1" customFormat="1" ht="12" x14ac:dyDescent="0.2">
      <c r="A172" s="29"/>
      <c r="B172" s="40" t="s">
        <v>428</v>
      </c>
      <c r="C172" s="71" t="s">
        <v>429</v>
      </c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V172" s="4"/>
      <c r="W172" s="5"/>
      <c r="X172" s="5"/>
      <c r="AA172" s="2" t="s">
        <v>52</v>
      </c>
      <c r="AB172" s="6"/>
      <c r="AE172" s="5"/>
    </row>
    <row r="173" spans="1:31" s="1" customFormat="1" ht="12" x14ac:dyDescent="0.2">
      <c r="A173" s="18"/>
      <c r="B173" s="40" t="s">
        <v>42</v>
      </c>
      <c r="C173" s="71" t="s">
        <v>48</v>
      </c>
      <c r="D173" s="71"/>
      <c r="E173" s="71"/>
      <c r="F173" s="38"/>
      <c r="G173" s="38"/>
      <c r="H173" s="38"/>
      <c r="I173" s="38"/>
      <c r="J173" s="41">
        <v>28.11</v>
      </c>
      <c r="K173" s="38" t="s">
        <v>430</v>
      </c>
      <c r="L173" s="41">
        <v>10.74</v>
      </c>
      <c r="M173" s="38"/>
      <c r="N173" s="42"/>
      <c r="V173" s="4"/>
      <c r="W173" s="5"/>
      <c r="X173" s="5"/>
      <c r="AA173" s="2" t="s">
        <v>104</v>
      </c>
      <c r="AB173" s="6"/>
      <c r="AE173" s="5"/>
    </row>
    <row r="174" spans="1:31" s="1" customFormat="1" ht="12" x14ac:dyDescent="0.2">
      <c r="A174" s="18"/>
      <c r="B174" s="40" t="s">
        <v>49</v>
      </c>
      <c r="C174" s="71" t="s">
        <v>50</v>
      </c>
      <c r="D174" s="71"/>
      <c r="E174" s="71"/>
      <c r="F174" s="38"/>
      <c r="G174" s="38"/>
      <c r="H174" s="38"/>
      <c r="I174" s="38"/>
      <c r="J174" s="41">
        <v>177.58</v>
      </c>
      <c r="K174" s="38" t="s">
        <v>430</v>
      </c>
      <c r="L174" s="41">
        <v>67.849999999999994</v>
      </c>
      <c r="M174" s="38"/>
      <c r="N174" s="42"/>
      <c r="V174" s="4"/>
      <c r="W174" s="5"/>
      <c r="X174" s="5"/>
      <c r="AB174" s="6" t="s">
        <v>289</v>
      </c>
      <c r="AE174" s="5"/>
    </row>
    <row r="175" spans="1:31" s="1" customFormat="1" ht="12" x14ac:dyDescent="0.2">
      <c r="A175" s="18"/>
      <c r="B175" s="40" t="s">
        <v>51</v>
      </c>
      <c r="C175" s="71" t="s">
        <v>52</v>
      </c>
      <c r="D175" s="71"/>
      <c r="E175" s="71"/>
      <c r="F175" s="38"/>
      <c r="G175" s="38"/>
      <c r="H175" s="38"/>
      <c r="I175" s="38"/>
      <c r="J175" s="41">
        <v>25.59</v>
      </c>
      <c r="K175" s="38" t="s">
        <v>430</v>
      </c>
      <c r="L175" s="41">
        <v>9.7799999999999994</v>
      </c>
      <c r="M175" s="38"/>
      <c r="N175" s="42"/>
      <c r="V175" s="4"/>
      <c r="W175" s="5"/>
      <c r="X175" s="5"/>
      <c r="AB175" s="6"/>
      <c r="AC175" s="2" t="s">
        <v>53</v>
      </c>
      <c r="AE175" s="5"/>
    </row>
    <row r="176" spans="1:31" s="1" customFormat="1" ht="12" x14ac:dyDescent="0.2">
      <c r="A176" s="18"/>
      <c r="B176" s="40" t="s">
        <v>75</v>
      </c>
      <c r="C176" s="71" t="s">
        <v>104</v>
      </c>
      <c r="D176" s="71"/>
      <c r="E176" s="71"/>
      <c r="F176" s="38"/>
      <c r="G176" s="38"/>
      <c r="H176" s="38"/>
      <c r="I176" s="38"/>
      <c r="J176" s="41">
        <v>32.520000000000003</v>
      </c>
      <c r="K176" s="38"/>
      <c r="L176" s="41">
        <v>10.36</v>
      </c>
      <c r="M176" s="38"/>
      <c r="N176" s="42"/>
      <c r="V176" s="4"/>
      <c r="W176" s="5"/>
      <c r="X176" s="5"/>
      <c r="AB176" s="6"/>
      <c r="AC176" s="2" t="s">
        <v>57</v>
      </c>
      <c r="AE176" s="5"/>
    </row>
    <row r="177" spans="1:31" s="1" customFormat="1" ht="12" x14ac:dyDescent="0.2">
      <c r="A177" s="38"/>
      <c r="B177" s="43" t="s">
        <v>288</v>
      </c>
      <c r="C177" s="88" t="s">
        <v>289</v>
      </c>
      <c r="D177" s="88"/>
      <c r="E177" s="88"/>
      <c r="F177" s="44" t="s">
        <v>290</v>
      </c>
      <c r="G177" s="44" t="s">
        <v>306</v>
      </c>
      <c r="H177" s="44"/>
      <c r="I177" s="44" t="s">
        <v>651</v>
      </c>
      <c r="J177" s="40"/>
      <c r="K177" s="38"/>
      <c r="L177" s="41"/>
      <c r="M177" s="38"/>
      <c r="N177" s="40"/>
      <c r="V177" s="4"/>
      <c r="W177" s="5"/>
      <c r="X177" s="5"/>
      <c r="AB177" s="6"/>
      <c r="AD177" s="2" t="s">
        <v>60</v>
      </c>
      <c r="AE177" s="5"/>
    </row>
    <row r="178" spans="1:31" s="1" customFormat="1" ht="12" x14ac:dyDescent="0.2">
      <c r="A178" s="18"/>
      <c r="B178" s="40"/>
      <c r="C178" s="71" t="s">
        <v>53</v>
      </c>
      <c r="D178" s="71"/>
      <c r="E178" s="71"/>
      <c r="F178" s="38" t="s">
        <v>54</v>
      </c>
      <c r="G178" s="38" t="s">
        <v>293</v>
      </c>
      <c r="H178" s="38" t="s">
        <v>430</v>
      </c>
      <c r="I178" s="38" t="s">
        <v>652</v>
      </c>
      <c r="J178" s="41"/>
      <c r="K178" s="38"/>
      <c r="L178" s="41"/>
      <c r="M178" s="38"/>
      <c r="N178" s="42"/>
      <c r="V178" s="4"/>
      <c r="W178" s="5"/>
      <c r="X178" s="5"/>
      <c r="AB178" s="6"/>
      <c r="AC178" s="2" t="s">
        <v>61</v>
      </c>
      <c r="AE178" s="5"/>
    </row>
    <row r="179" spans="1:31" s="1" customFormat="1" ht="12" x14ac:dyDescent="0.2">
      <c r="A179" s="18"/>
      <c r="B179" s="40"/>
      <c r="C179" s="71" t="s">
        <v>57</v>
      </c>
      <c r="D179" s="71"/>
      <c r="E179" s="71"/>
      <c r="F179" s="38" t="s">
        <v>54</v>
      </c>
      <c r="G179" s="38" t="s">
        <v>295</v>
      </c>
      <c r="H179" s="38" t="s">
        <v>430</v>
      </c>
      <c r="I179" s="38" t="s">
        <v>653</v>
      </c>
      <c r="J179" s="41"/>
      <c r="K179" s="38"/>
      <c r="L179" s="41"/>
      <c r="M179" s="38"/>
      <c r="N179" s="42"/>
      <c r="V179" s="4"/>
      <c r="W179" s="5"/>
      <c r="X179" s="5"/>
      <c r="AB179" s="6"/>
      <c r="AC179" s="2" t="s">
        <v>188</v>
      </c>
      <c r="AE179" s="5"/>
    </row>
    <row r="180" spans="1:31" s="1" customFormat="1" ht="12" x14ac:dyDescent="0.2">
      <c r="A180" s="18"/>
      <c r="B180" s="40"/>
      <c r="C180" s="71" t="s">
        <v>60</v>
      </c>
      <c r="D180" s="71"/>
      <c r="E180" s="71"/>
      <c r="F180" s="38"/>
      <c r="G180" s="38"/>
      <c r="H180" s="38"/>
      <c r="I180" s="38"/>
      <c r="J180" s="41">
        <v>238.21</v>
      </c>
      <c r="K180" s="38"/>
      <c r="L180" s="41">
        <v>88.95</v>
      </c>
      <c r="M180" s="38"/>
      <c r="N180" s="42"/>
      <c r="V180" s="4"/>
      <c r="W180" s="5"/>
      <c r="X180" s="5"/>
      <c r="AB180" s="6"/>
      <c r="AC180" s="2" t="s">
        <v>191</v>
      </c>
      <c r="AE180" s="5"/>
    </row>
    <row r="181" spans="1:31" s="1" customFormat="1" ht="12" x14ac:dyDescent="0.2">
      <c r="A181" s="18"/>
      <c r="B181" s="40"/>
      <c r="C181" s="71" t="s">
        <v>61</v>
      </c>
      <c r="D181" s="71"/>
      <c r="E181" s="71"/>
      <c r="F181" s="38"/>
      <c r="G181" s="38"/>
      <c r="H181" s="38"/>
      <c r="I181" s="38"/>
      <c r="J181" s="41"/>
      <c r="K181" s="38"/>
      <c r="L181" s="41">
        <v>20.52</v>
      </c>
      <c r="M181" s="38"/>
      <c r="N181" s="42"/>
      <c r="V181" s="4"/>
      <c r="W181" s="5"/>
      <c r="X181" s="5"/>
      <c r="AB181" s="6"/>
      <c r="AE181" s="5" t="s">
        <v>69</v>
      </c>
    </row>
    <row r="182" spans="1:31" s="1" customFormat="1" ht="45" x14ac:dyDescent="0.2">
      <c r="A182" s="18"/>
      <c r="B182" s="40" t="s">
        <v>187</v>
      </c>
      <c r="C182" s="71" t="s">
        <v>188</v>
      </c>
      <c r="D182" s="71"/>
      <c r="E182" s="71"/>
      <c r="F182" s="38" t="s">
        <v>64</v>
      </c>
      <c r="G182" s="38" t="s">
        <v>189</v>
      </c>
      <c r="H182" s="38"/>
      <c r="I182" s="38" t="s">
        <v>189</v>
      </c>
      <c r="J182" s="41"/>
      <c r="K182" s="38"/>
      <c r="L182" s="41">
        <v>30.16</v>
      </c>
      <c r="M182" s="38"/>
      <c r="N182" s="42"/>
      <c r="V182" s="4"/>
      <c r="W182" s="5"/>
      <c r="X182" s="5" t="s">
        <v>631</v>
      </c>
      <c r="AB182" s="6"/>
      <c r="AE182" s="5"/>
    </row>
    <row r="183" spans="1:31" s="1" customFormat="1" ht="22.5" x14ac:dyDescent="0.2">
      <c r="A183" s="18"/>
      <c r="B183" s="40" t="s">
        <v>190</v>
      </c>
      <c r="C183" s="71" t="s">
        <v>191</v>
      </c>
      <c r="D183" s="71"/>
      <c r="E183" s="71"/>
      <c r="F183" s="38" t="s">
        <v>64</v>
      </c>
      <c r="G183" s="38" t="s">
        <v>192</v>
      </c>
      <c r="H183" s="38"/>
      <c r="I183" s="38" t="s">
        <v>192</v>
      </c>
      <c r="J183" s="41"/>
      <c r="K183" s="38"/>
      <c r="L183" s="41">
        <v>19.489999999999998</v>
      </c>
      <c r="M183" s="38"/>
      <c r="N183" s="42"/>
      <c r="V183" s="4"/>
      <c r="W183" s="5"/>
      <c r="X183" s="5"/>
      <c r="AB183" s="6"/>
      <c r="AE183" s="5"/>
    </row>
    <row r="184" spans="1:31" s="1" customFormat="1" ht="12" x14ac:dyDescent="0.2">
      <c r="A184" s="33"/>
      <c r="B184" s="35"/>
      <c r="C184" s="72" t="s">
        <v>69</v>
      </c>
      <c r="D184" s="72"/>
      <c r="E184" s="72"/>
      <c r="F184" s="33"/>
      <c r="G184" s="33"/>
      <c r="H184" s="33"/>
      <c r="I184" s="33"/>
      <c r="J184" s="36"/>
      <c r="K184" s="33"/>
      <c r="L184" s="36">
        <v>138.6</v>
      </c>
      <c r="M184" s="38"/>
      <c r="N184" s="37"/>
      <c r="V184" s="4"/>
      <c r="W184" s="5"/>
      <c r="X184" s="5"/>
      <c r="Y184" s="2" t="s">
        <v>649</v>
      </c>
      <c r="AB184" s="6"/>
      <c r="AE184" s="5"/>
    </row>
    <row r="185" spans="1:31" s="1" customFormat="1" ht="33.75" x14ac:dyDescent="0.2">
      <c r="A185" s="33" t="s">
        <v>319</v>
      </c>
      <c r="B185" s="35" t="s">
        <v>630</v>
      </c>
      <c r="C185" s="72" t="s">
        <v>631</v>
      </c>
      <c r="D185" s="72"/>
      <c r="E185" s="72"/>
      <c r="F185" s="33" t="s">
        <v>195</v>
      </c>
      <c r="G185" s="33"/>
      <c r="H185" s="33"/>
      <c r="I185" s="33" t="s">
        <v>654</v>
      </c>
      <c r="J185" s="36">
        <v>19696.099999999999</v>
      </c>
      <c r="K185" s="33"/>
      <c r="L185" s="36">
        <v>197.55</v>
      </c>
      <c r="M185" s="33"/>
      <c r="N185" s="37"/>
      <c r="V185" s="4"/>
      <c r="W185" s="5"/>
      <c r="X185" s="5" t="s">
        <v>304</v>
      </c>
      <c r="AB185" s="6"/>
      <c r="AE185" s="5"/>
    </row>
    <row r="186" spans="1:31" s="1" customFormat="1" ht="22.5" x14ac:dyDescent="0.2">
      <c r="A186" s="33"/>
      <c r="B186" s="35"/>
      <c r="C186" s="23" t="s">
        <v>197</v>
      </c>
      <c r="D186" s="45"/>
      <c r="E186" s="45"/>
      <c r="F186" s="33"/>
      <c r="G186" s="33"/>
      <c r="H186" s="33"/>
      <c r="I186" s="33"/>
      <c r="J186" s="36"/>
      <c r="K186" s="33"/>
      <c r="L186" s="36"/>
      <c r="M186" s="46"/>
      <c r="N186" s="37"/>
      <c r="V186" s="4"/>
      <c r="W186" s="5"/>
      <c r="X186" s="5"/>
      <c r="Z186" s="2" t="s">
        <v>429</v>
      </c>
      <c r="AB186" s="6"/>
      <c r="AE186" s="5"/>
    </row>
    <row r="187" spans="1:31" s="1" customFormat="1" ht="12" x14ac:dyDescent="0.2">
      <c r="A187" s="38"/>
      <c r="B187" s="39"/>
      <c r="C187" s="71" t="s">
        <v>655</v>
      </c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V187" s="4"/>
      <c r="W187" s="5"/>
      <c r="X187" s="5"/>
      <c r="AA187" s="2" t="s">
        <v>48</v>
      </c>
      <c r="AB187" s="6"/>
      <c r="AE187" s="5"/>
    </row>
    <row r="188" spans="1:31" s="1" customFormat="1" ht="12" x14ac:dyDescent="0.2">
      <c r="A188" s="33" t="s">
        <v>180</v>
      </c>
      <c r="B188" s="35" t="s">
        <v>656</v>
      </c>
      <c r="C188" s="72" t="s">
        <v>657</v>
      </c>
      <c r="D188" s="72"/>
      <c r="E188" s="72"/>
      <c r="F188" s="33" t="s">
        <v>285</v>
      </c>
      <c r="G188" s="33"/>
      <c r="H188" s="33"/>
      <c r="I188" s="33" t="s">
        <v>658</v>
      </c>
      <c r="J188" s="36"/>
      <c r="K188" s="33"/>
      <c r="L188" s="36"/>
      <c r="M188" s="33"/>
      <c r="N188" s="37"/>
      <c r="V188" s="4"/>
      <c r="W188" s="5"/>
      <c r="X188" s="5"/>
      <c r="AA188" s="2" t="s">
        <v>50</v>
      </c>
      <c r="AB188" s="6"/>
      <c r="AE188" s="5"/>
    </row>
    <row r="189" spans="1:31" s="1" customFormat="1" ht="12" x14ac:dyDescent="0.2">
      <c r="A189" s="29"/>
      <c r="B189" s="40" t="s">
        <v>428</v>
      </c>
      <c r="C189" s="71" t="s">
        <v>429</v>
      </c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V189" s="4"/>
      <c r="W189" s="5"/>
      <c r="X189" s="5"/>
      <c r="AA189" s="2" t="s">
        <v>52</v>
      </c>
      <c r="AB189" s="6"/>
      <c r="AE189" s="5"/>
    </row>
    <row r="190" spans="1:31" s="1" customFormat="1" ht="12" x14ac:dyDescent="0.2">
      <c r="A190" s="18"/>
      <c r="B190" s="40" t="s">
        <v>42</v>
      </c>
      <c r="C190" s="71" t="s">
        <v>48</v>
      </c>
      <c r="D190" s="71"/>
      <c r="E190" s="71"/>
      <c r="F190" s="38"/>
      <c r="G190" s="38"/>
      <c r="H190" s="38"/>
      <c r="I190" s="38"/>
      <c r="J190" s="41">
        <v>28.11</v>
      </c>
      <c r="K190" s="38" t="s">
        <v>430</v>
      </c>
      <c r="L190" s="41">
        <v>0.28000000000000003</v>
      </c>
      <c r="M190" s="38"/>
      <c r="N190" s="42"/>
      <c r="V190" s="4"/>
      <c r="W190" s="5"/>
      <c r="X190" s="5"/>
      <c r="AA190" s="2" t="s">
        <v>104</v>
      </c>
      <c r="AB190" s="6"/>
      <c r="AE190" s="5"/>
    </row>
    <row r="191" spans="1:31" s="1" customFormat="1" ht="12" x14ac:dyDescent="0.2">
      <c r="A191" s="18"/>
      <c r="B191" s="40" t="s">
        <v>49</v>
      </c>
      <c r="C191" s="71" t="s">
        <v>50</v>
      </c>
      <c r="D191" s="71"/>
      <c r="E191" s="71"/>
      <c r="F191" s="38"/>
      <c r="G191" s="38"/>
      <c r="H191" s="38"/>
      <c r="I191" s="38"/>
      <c r="J191" s="41">
        <v>177.58</v>
      </c>
      <c r="K191" s="38" t="s">
        <v>430</v>
      </c>
      <c r="L191" s="41">
        <v>1.77</v>
      </c>
      <c r="M191" s="38"/>
      <c r="N191" s="42"/>
      <c r="V191" s="4"/>
      <c r="W191" s="5"/>
      <c r="X191" s="5"/>
      <c r="AB191" s="6" t="s">
        <v>289</v>
      </c>
      <c r="AE191" s="5"/>
    </row>
    <row r="192" spans="1:31" s="1" customFormat="1" ht="12" x14ac:dyDescent="0.2">
      <c r="A192" s="18"/>
      <c r="B192" s="40" t="s">
        <v>51</v>
      </c>
      <c r="C192" s="71" t="s">
        <v>52</v>
      </c>
      <c r="D192" s="71"/>
      <c r="E192" s="71"/>
      <c r="F192" s="38"/>
      <c r="G192" s="38"/>
      <c r="H192" s="38"/>
      <c r="I192" s="38"/>
      <c r="J192" s="41">
        <v>25.59</v>
      </c>
      <c r="K192" s="38" t="s">
        <v>430</v>
      </c>
      <c r="L192" s="41">
        <v>0.26</v>
      </c>
      <c r="M192" s="38"/>
      <c r="N192" s="42"/>
      <c r="V192" s="4"/>
      <c r="W192" s="5"/>
      <c r="X192" s="5"/>
      <c r="AB192" s="6"/>
      <c r="AC192" s="2" t="s">
        <v>53</v>
      </c>
      <c r="AE192" s="5"/>
    </row>
    <row r="193" spans="1:31" s="1" customFormat="1" ht="12" x14ac:dyDescent="0.2">
      <c r="A193" s="18"/>
      <c r="B193" s="40" t="s">
        <v>75</v>
      </c>
      <c r="C193" s="71" t="s">
        <v>104</v>
      </c>
      <c r="D193" s="71"/>
      <c r="E193" s="71"/>
      <c r="F193" s="38"/>
      <c r="G193" s="38"/>
      <c r="H193" s="38"/>
      <c r="I193" s="38"/>
      <c r="J193" s="41">
        <v>32.520000000000003</v>
      </c>
      <c r="K193" s="38"/>
      <c r="L193" s="41">
        <v>0.27</v>
      </c>
      <c r="M193" s="38"/>
      <c r="N193" s="42"/>
      <c r="V193" s="4"/>
      <c r="W193" s="5"/>
      <c r="X193" s="5"/>
      <c r="AB193" s="6"/>
      <c r="AC193" s="2" t="s">
        <v>57</v>
      </c>
      <c r="AE193" s="5"/>
    </row>
    <row r="194" spans="1:31" s="1" customFormat="1" ht="12" x14ac:dyDescent="0.2">
      <c r="A194" s="38"/>
      <c r="B194" s="43" t="s">
        <v>288</v>
      </c>
      <c r="C194" s="88" t="s">
        <v>289</v>
      </c>
      <c r="D194" s="88"/>
      <c r="E194" s="88"/>
      <c r="F194" s="44" t="s">
        <v>290</v>
      </c>
      <c r="G194" s="44" t="s">
        <v>282</v>
      </c>
      <c r="H194" s="44"/>
      <c r="I194" s="44" t="s">
        <v>659</v>
      </c>
      <c r="J194" s="40"/>
      <c r="K194" s="38"/>
      <c r="L194" s="41"/>
      <c r="M194" s="38"/>
      <c r="N194" s="40"/>
      <c r="V194" s="4"/>
      <c r="W194" s="5"/>
      <c r="X194" s="5"/>
      <c r="AB194" s="6"/>
      <c r="AD194" s="2" t="s">
        <v>60</v>
      </c>
      <c r="AE194" s="5"/>
    </row>
    <row r="195" spans="1:31" s="1" customFormat="1" ht="12" x14ac:dyDescent="0.2">
      <c r="A195" s="18"/>
      <c r="B195" s="40"/>
      <c r="C195" s="71" t="s">
        <v>53</v>
      </c>
      <c r="D195" s="71"/>
      <c r="E195" s="71"/>
      <c r="F195" s="38" t="s">
        <v>54</v>
      </c>
      <c r="G195" s="38" t="s">
        <v>293</v>
      </c>
      <c r="H195" s="38" t="s">
        <v>430</v>
      </c>
      <c r="I195" s="38" t="s">
        <v>660</v>
      </c>
      <c r="J195" s="41"/>
      <c r="K195" s="38"/>
      <c r="L195" s="41"/>
      <c r="M195" s="38"/>
      <c r="N195" s="42"/>
      <c r="V195" s="4"/>
      <c r="W195" s="5"/>
      <c r="X195" s="5"/>
      <c r="AB195" s="6"/>
      <c r="AC195" s="2" t="s">
        <v>61</v>
      </c>
      <c r="AE195" s="5"/>
    </row>
    <row r="196" spans="1:31" s="1" customFormat="1" ht="12" x14ac:dyDescent="0.2">
      <c r="A196" s="18"/>
      <c r="B196" s="40"/>
      <c r="C196" s="71" t="s">
        <v>57</v>
      </c>
      <c r="D196" s="71"/>
      <c r="E196" s="71"/>
      <c r="F196" s="38" t="s">
        <v>54</v>
      </c>
      <c r="G196" s="38" t="s">
        <v>295</v>
      </c>
      <c r="H196" s="38" t="s">
        <v>430</v>
      </c>
      <c r="I196" s="38" t="s">
        <v>661</v>
      </c>
      <c r="J196" s="41"/>
      <c r="K196" s="38"/>
      <c r="L196" s="41"/>
      <c r="M196" s="38"/>
      <c r="N196" s="42"/>
      <c r="V196" s="4"/>
      <c r="W196" s="5"/>
      <c r="X196" s="5"/>
      <c r="AB196" s="6"/>
      <c r="AC196" s="2" t="s">
        <v>188</v>
      </c>
      <c r="AE196" s="5"/>
    </row>
    <row r="197" spans="1:31" s="1" customFormat="1" ht="12" x14ac:dyDescent="0.2">
      <c r="A197" s="18"/>
      <c r="B197" s="40"/>
      <c r="C197" s="71" t="s">
        <v>60</v>
      </c>
      <c r="D197" s="71"/>
      <c r="E197" s="71"/>
      <c r="F197" s="38"/>
      <c r="G197" s="38"/>
      <c r="H197" s="38"/>
      <c r="I197" s="38"/>
      <c r="J197" s="41">
        <v>238.21</v>
      </c>
      <c r="K197" s="38"/>
      <c r="L197" s="41">
        <v>2.3199999999999998</v>
      </c>
      <c r="M197" s="38"/>
      <c r="N197" s="42"/>
      <c r="V197" s="4"/>
      <c r="W197" s="5"/>
      <c r="X197" s="5"/>
      <c r="AB197" s="6"/>
      <c r="AC197" s="2" t="s">
        <v>191</v>
      </c>
      <c r="AE197" s="5"/>
    </row>
    <row r="198" spans="1:31" s="1" customFormat="1" ht="12" x14ac:dyDescent="0.2">
      <c r="A198" s="18"/>
      <c r="B198" s="40"/>
      <c r="C198" s="71" t="s">
        <v>61</v>
      </c>
      <c r="D198" s="71"/>
      <c r="E198" s="71"/>
      <c r="F198" s="38"/>
      <c r="G198" s="38"/>
      <c r="H198" s="38"/>
      <c r="I198" s="38"/>
      <c r="J198" s="41"/>
      <c r="K198" s="38"/>
      <c r="L198" s="41">
        <v>0.54</v>
      </c>
      <c r="M198" s="38"/>
      <c r="N198" s="42"/>
      <c r="V198" s="4"/>
      <c r="W198" s="5"/>
      <c r="X198" s="5"/>
      <c r="AB198" s="6"/>
      <c r="AE198" s="5" t="s">
        <v>69</v>
      </c>
    </row>
    <row r="199" spans="1:31" s="1" customFormat="1" ht="45" x14ac:dyDescent="0.2">
      <c r="A199" s="18"/>
      <c r="B199" s="40" t="s">
        <v>187</v>
      </c>
      <c r="C199" s="71" t="s">
        <v>188</v>
      </c>
      <c r="D199" s="71"/>
      <c r="E199" s="71"/>
      <c r="F199" s="38" t="s">
        <v>64</v>
      </c>
      <c r="G199" s="38" t="s">
        <v>189</v>
      </c>
      <c r="H199" s="38"/>
      <c r="I199" s="38" t="s">
        <v>189</v>
      </c>
      <c r="J199" s="41"/>
      <c r="K199" s="38"/>
      <c r="L199" s="41">
        <v>0.79</v>
      </c>
      <c r="M199" s="38"/>
      <c r="N199" s="42"/>
      <c r="V199" s="4"/>
      <c r="W199" s="5"/>
      <c r="X199" s="5" t="s">
        <v>631</v>
      </c>
      <c r="AB199" s="6"/>
      <c r="AE199" s="5"/>
    </row>
    <row r="200" spans="1:31" s="1" customFormat="1" ht="22.5" x14ac:dyDescent="0.2">
      <c r="A200" s="18"/>
      <c r="B200" s="40" t="s">
        <v>190</v>
      </c>
      <c r="C200" s="71" t="s">
        <v>191</v>
      </c>
      <c r="D200" s="71"/>
      <c r="E200" s="71"/>
      <c r="F200" s="38" t="s">
        <v>64</v>
      </c>
      <c r="G200" s="38" t="s">
        <v>192</v>
      </c>
      <c r="H200" s="38"/>
      <c r="I200" s="38" t="s">
        <v>192</v>
      </c>
      <c r="J200" s="41"/>
      <c r="K200" s="38"/>
      <c r="L200" s="41">
        <v>0.51</v>
      </c>
      <c r="M200" s="38"/>
      <c r="N200" s="42"/>
      <c r="V200" s="4"/>
      <c r="W200" s="5"/>
      <c r="X200" s="5"/>
      <c r="AB200" s="6"/>
      <c r="AE200" s="5"/>
    </row>
    <row r="201" spans="1:31" s="1" customFormat="1" ht="12" x14ac:dyDescent="0.2">
      <c r="A201" s="33"/>
      <c r="B201" s="35"/>
      <c r="C201" s="72" t="s">
        <v>69</v>
      </c>
      <c r="D201" s="72"/>
      <c r="E201" s="72"/>
      <c r="F201" s="33"/>
      <c r="G201" s="33"/>
      <c r="H201" s="33"/>
      <c r="I201" s="33"/>
      <c r="J201" s="36"/>
      <c r="K201" s="33"/>
      <c r="L201" s="36">
        <v>3.62</v>
      </c>
      <c r="M201" s="38"/>
      <c r="N201" s="37"/>
      <c r="V201" s="4"/>
      <c r="W201" s="5"/>
      <c r="X201" s="5"/>
      <c r="Y201" s="2" t="s">
        <v>655</v>
      </c>
      <c r="AB201" s="6"/>
      <c r="AE201" s="5"/>
    </row>
    <row r="202" spans="1:31" s="1" customFormat="1" ht="33.75" x14ac:dyDescent="0.2">
      <c r="A202" s="33" t="s">
        <v>322</v>
      </c>
      <c r="B202" s="35" t="s">
        <v>630</v>
      </c>
      <c r="C202" s="72" t="s">
        <v>631</v>
      </c>
      <c r="D202" s="72"/>
      <c r="E202" s="72"/>
      <c r="F202" s="33" t="s">
        <v>195</v>
      </c>
      <c r="G202" s="33"/>
      <c r="H202" s="33"/>
      <c r="I202" s="33" t="s">
        <v>662</v>
      </c>
      <c r="J202" s="36">
        <v>19696.099999999999</v>
      </c>
      <c r="K202" s="33"/>
      <c r="L202" s="36">
        <v>3.45</v>
      </c>
      <c r="M202" s="33"/>
      <c r="N202" s="37"/>
      <c r="V202" s="4"/>
      <c r="W202" s="5"/>
      <c r="X202" s="5" t="s">
        <v>657</v>
      </c>
      <c r="AB202" s="6"/>
      <c r="AE202" s="5"/>
    </row>
    <row r="203" spans="1:31" s="1" customFormat="1" ht="22.5" x14ac:dyDescent="0.2">
      <c r="A203" s="33"/>
      <c r="B203" s="35"/>
      <c r="C203" s="23" t="s">
        <v>197</v>
      </c>
      <c r="D203" s="45"/>
      <c r="E203" s="45"/>
      <c r="F203" s="33"/>
      <c r="G203" s="33"/>
      <c r="H203" s="33"/>
      <c r="I203" s="33"/>
      <c r="J203" s="36"/>
      <c r="K203" s="33"/>
      <c r="L203" s="36"/>
      <c r="M203" s="46"/>
      <c r="N203" s="37"/>
      <c r="V203" s="4"/>
      <c r="W203" s="5"/>
      <c r="X203" s="5"/>
      <c r="Z203" s="2" t="s">
        <v>429</v>
      </c>
      <c r="AB203" s="6"/>
      <c r="AE203" s="5"/>
    </row>
    <row r="204" spans="1:31" s="1" customFormat="1" ht="12" x14ac:dyDescent="0.2">
      <c r="A204" s="38"/>
      <c r="B204" s="39"/>
      <c r="C204" s="71" t="s">
        <v>663</v>
      </c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V204" s="4"/>
      <c r="W204" s="5"/>
      <c r="X204" s="5"/>
      <c r="AA204" s="2" t="s">
        <v>48</v>
      </c>
      <c r="AB204" s="6"/>
      <c r="AE204" s="5"/>
    </row>
    <row r="205" spans="1:31" s="1" customFormat="1" ht="12" x14ac:dyDescent="0.2">
      <c r="A205" s="33" t="s">
        <v>323</v>
      </c>
      <c r="B205" s="35" t="s">
        <v>664</v>
      </c>
      <c r="C205" s="72" t="s">
        <v>665</v>
      </c>
      <c r="D205" s="72"/>
      <c r="E205" s="72"/>
      <c r="F205" s="33" t="s">
        <v>326</v>
      </c>
      <c r="G205" s="33"/>
      <c r="H205" s="33"/>
      <c r="I205" s="33" t="s">
        <v>666</v>
      </c>
      <c r="J205" s="36"/>
      <c r="K205" s="33"/>
      <c r="L205" s="36"/>
      <c r="M205" s="33"/>
      <c r="N205" s="37"/>
      <c r="V205" s="4"/>
      <c r="W205" s="5"/>
      <c r="X205" s="5"/>
      <c r="AA205" s="2" t="s">
        <v>50</v>
      </c>
      <c r="AB205" s="6"/>
      <c r="AE205" s="5"/>
    </row>
    <row r="206" spans="1:31" s="1" customFormat="1" ht="12" x14ac:dyDescent="0.2">
      <c r="A206" s="38"/>
      <c r="B206" s="39"/>
      <c r="C206" s="71" t="s">
        <v>667</v>
      </c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V206" s="4"/>
      <c r="W206" s="5"/>
      <c r="X206" s="5"/>
      <c r="AA206" s="2" t="s">
        <v>52</v>
      </c>
      <c r="AB206" s="6"/>
      <c r="AE206" s="5"/>
    </row>
    <row r="207" spans="1:31" s="1" customFormat="1" ht="12" x14ac:dyDescent="0.2">
      <c r="A207" s="29"/>
      <c r="B207" s="40" t="s">
        <v>428</v>
      </c>
      <c r="C207" s="71" t="s">
        <v>429</v>
      </c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V207" s="4"/>
      <c r="W207" s="5"/>
      <c r="X207" s="5"/>
      <c r="AA207" s="2" t="s">
        <v>104</v>
      </c>
      <c r="AB207" s="6"/>
      <c r="AE207" s="5"/>
    </row>
    <row r="208" spans="1:31" s="1" customFormat="1" ht="12" x14ac:dyDescent="0.2">
      <c r="A208" s="18"/>
      <c r="B208" s="40" t="s">
        <v>42</v>
      </c>
      <c r="C208" s="71" t="s">
        <v>48</v>
      </c>
      <c r="D208" s="71"/>
      <c r="E208" s="71"/>
      <c r="F208" s="38"/>
      <c r="G208" s="38"/>
      <c r="H208" s="38"/>
      <c r="I208" s="38"/>
      <c r="J208" s="41">
        <v>44.4</v>
      </c>
      <c r="K208" s="38" t="s">
        <v>430</v>
      </c>
      <c r="L208" s="41">
        <v>154.13999999999999</v>
      </c>
      <c r="M208" s="38"/>
      <c r="N208" s="42"/>
      <c r="V208" s="4"/>
      <c r="W208" s="5"/>
      <c r="X208" s="5"/>
      <c r="AB208" s="6" t="s">
        <v>289</v>
      </c>
      <c r="AE208" s="5"/>
    </row>
    <row r="209" spans="1:31" s="1" customFormat="1" ht="12" x14ac:dyDescent="0.2">
      <c r="A209" s="18"/>
      <c r="B209" s="40" t="s">
        <v>49</v>
      </c>
      <c r="C209" s="71" t="s">
        <v>50</v>
      </c>
      <c r="D209" s="71"/>
      <c r="E209" s="71"/>
      <c r="F209" s="38"/>
      <c r="G209" s="38"/>
      <c r="H209" s="38"/>
      <c r="I209" s="38"/>
      <c r="J209" s="41">
        <v>149</v>
      </c>
      <c r="K209" s="38" t="s">
        <v>430</v>
      </c>
      <c r="L209" s="41">
        <v>517.27</v>
      </c>
      <c r="M209" s="38"/>
      <c r="N209" s="42"/>
      <c r="V209" s="4"/>
      <c r="W209" s="5"/>
      <c r="X209" s="5"/>
      <c r="AB209" s="6"/>
      <c r="AC209" s="2" t="s">
        <v>53</v>
      </c>
      <c r="AE209" s="5"/>
    </row>
    <row r="210" spans="1:31" s="1" customFormat="1" ht="12" x14ac:dyDescent="0.2">
      <c r="A210" s="18"/>
      <c r="B210" s="40" t="s">
        <v>51</v>
      </c>
      <c r="C210" s="71" t="s">
        <v>52</v>
      </c>
      <c r="D210" s="71"/>
      <c r="E210" s="71"/>
      <c r="F210" s="38"/>
      <c r="G210" s="38"/>
      <c r="H210" s="38"/>
      <c r="I210" s="38"/>
      <c r="J210" s="41">
        <v>31.51</v>
      </c>
      <c r="K210" s="38" t="s">
        <v>430</v>
      </c>
      <c r="L210" s="41">
        <v>109.39</v>
      </c>
      <c r="M210" s="38"/>
      <c r="N210" s="42"/>
      <c r="V210" s="4"/>
      <c r="W210" s="5"/>
      <c r="X210" s="5"/>
      <c r="AB210" s="6"/>
      <c r="AC210" s="2" t="s">
        <v>57</v>
      </c>
      <c r="AE210" s="5"/>
    </row>
    <row r="211" spans="1:31" s="1" customFormat="1" ht="12" x14ac:dyDescent="0.2">
      <c r="A211" s="18"/>
      <c r="B211" s="40" t="s">
        <v>75</v>
      </c>
      <c r="C211" s="71" t="s">
        <v>104</v>
      </c>
      <c r="D211" s="71"/>
      <c r="E211" s="71"/>
      <c r="F211" s="38"/>
      <c r="G211" s="38"/>
      <c r="H211" s="38"/>
      <c r="I211" s="38"/>
      <c r="J211" s="41">
        <v>4.03</v>
      </c>
      <c r="K211" s="38"/>
      <c r="L211" s="41">
        <v>11.66</v>
      </c>
      <c r="M211" s="38"/>
      <c r="N211" s="42"/>
      <c r="V211" s="4"/>
      <c r="W211" s="5"/>
      <c r="X211" s="5"/>
      <c r="AB211" s="6"/>
      <c r="AD211" s="2" t="s">
        <v>60</v>
      </c>
      <c r="AE211" s="5"/>
    </row>
    <row r="212" spans="1:31" s="1" customFormat="1" ht="12" x14ac:dyDescent="0.2">
      <c r="A212" s="38"/>
      <c r="B212" s="43" t="s">
        <v>668</v>
      </c>
      <c r="C212" s="88" t="s">
        <v>669</v>
      </c>
      <c r="D212" s="88"/>
      <c r="E212" s="88"/>
      <c r="F212" s="44" t="s">
        <v>195</v>
      </c>
      <c r="G212" s="44" t="s">
        <v>670</v>
      </c>
      <c r="H212" s="44"/>
      <c r="I212" s="44" t="s">
        <v>671</v>
      </c>
      <c r="J212" s="40"/>
      <c r="K212" s="38"/>
      <c r="L212" s="41"/>
      <c r="M212" s="38"/>
      <c r="N212" s="40"/>
      <c r="V212" s="4"/>
      <c r="W212" s="5"/>
      <c r="X212" s="5"/>
      <c r="AB212" s="6"/>
      <c r="AC212" s="2" t="s">
        <v>61</v>
      </c>
      <c r="AE212" s="5"/>
    </row>
    <row r="213" spans="1:31" s="1" customFormat="1" ht="12" x14ac:dyDescent="0.2">
      <c r="A213" s="18"/>
      <c r="B213" s="40"/>
      <c r="C213" s="71" t="s">
        <v>53</v>
      </c>
      <c r="D213" s="71"/>
      <c r="E213" s="71"/>
      <c r="F213" s="38" t="s">
        <v>54</v>
      </c>
      <c r="G213" s="38" t="s">
        <v>672</v>
      </c>
      <c r="H213" s="38" t="s">
        <v>430</v>
      </c>
      <c r="I213" s="38" t="s">
        <v>673</v>
      </c>
      <c r="J213" s="41"/>
      <c r="K213" s="38"/>
      <c r="L213" s="41"/>
      <c r="M213" s="38"/>
      <c r="N213" s="42"/>
      <c r="V213" s="4"/>
      <c r="W213" s="5"/>
      <c r="X213" s="5"/>
      <c r="AB213" s="6"/>
      <c r="AC213" s="2" t="s">
        <v>188</v>
      </c>
      <c r="AE213" s="5"/>
    </row>
    <row r="214" spans="1:31" s="1" customFormat="1" ht="12" x14ac:dyDescent="0.2">
      <c r="A214" s="18"/>
      <c r="B214" s="40"/>
      <c r="C214" s="71" t="s">
        <v>57</v>
      </c>
      <c r="D214" s="71"/>
      <c r="E214" s="71"/>
      <c r="F214" s="38" t="s">
        <v>54</v>
      </c>
      <c r="G214" s="38" t="s">
        <v>674</v>
      </c>
      <c r="H214" s="38" t="s">
        <v>430</v>
      </c>
      <c r="I214" s="38" t="s">
        <v>675</v>
      </c>
      <c r="J214" s="41"/>
      <c r="K214" s="38"/>
      <c r="L214" s="41"/>
      <c r="M214" s="38"/>
      <c r="N214" s="42"/>
      <c r="V214" s="4"/>
      <c r="W214" s="5"/>
      <c r="X214" s="5"/>
      <c r="AB214" s="6"/>
      <c r="AC214" s="2" t="s">
        <v>191</v>
      </c>
      <c r="AE214" s="5"/>
    </row>
    <row r="215" spans="1:31" s="1" customFormat="1" ht="12" x14ac:dyDescent="0.2">
      <c r="A215" s="18"/>
      <c r="B215" s="40"/>
      <c r="C215" s="71" t="s">
        <v>60</v>
      </c>
      <c r="D215" s="71"/>
      <c r="E215" s="71"/>
      <c r="F215" s="38"/>
      <c r="G215" s="38"/>
      <c r="H215" s="38"/>
      <c r="I215" s="38"/>
      <c r="J215" s="41">
        <v>197.43</v>
      </c>
      <c r="K215" s="38"/>
      <c r="L215" s="41">
        <v>683.07</v>
      </c>
      <c r="M215" s="38"/>
      <c r="N215" s="42"/>
      <c r="V215" s="4"/>
      <c r="W215" s="5"/>
      <c r="X215" s="5"/>
      <c r="AB215" s="6"/>
      <c r="AE215" s="5" t="s">
        <v>69</v>
      </c>
    </row>
    <row r="216" spans="1:31" s="1" customFormat="1" ht="22.5" x14ac:dyDescent="0.2">
      <c r="A216" s="18"/>
      <c r="B216" s="40"/>
      <c r="C216" s="71" t="s">
        <v>61</v>
      </c>
      <c r="D216" s="71"/>
      <c r="E216" s="71"/>
      <c r="F216" s="38"/>
      <c r="G216" s="38"/>
      <c r="H216" s="38"/>
      <c r="I216" s="38"/>
      <c r="J216" s="41"/>
      <c r="K216" s="38"/>
      <c r="L216" s="41">
        <v>263.52999999999997</v>
      </c>
      <c r="M216" s="38"/>
      <c r="N216" s="42"/>
      <c r="V216" s="4"/>
      <c r="W216" s="5"/>
      <c r="X216" s="5" t="s">
        <v>631</v>
      </c>
      <c r="AB216" s="6"/>
      <c r="AE216" s="5"/>
    </row>
    <row r="217" spans="1:31" s="1" customFormat="1" ht="45" x14ac:dyDescent="0.2">
      <c r="A217" s="18"/>
      <c r="B217" s="40" t="s">
        <v>187</v>
      </c>
      <c r="C217" s="71" t="s">
        <v>188</v>
      </c>
      <c r="D217" s="71"/>
      <c r="E217" s="71"/>
      <c r="F217" s="38" t="s">
        <v>64</v>
      </c>
      <c r="G217" s="38" t="s">
        <v>189</v>
      </c>
      <c r="H217" s="38"/>
      <c r="I217" s="38" t="s">
        <v>189</v>
      </c>
      <c r="J217" s="41"/>
      <c r="K217" s="38"/>
      <c r="L217" s="41">
        <v>387.39</v>
      </c>
      <c r="M217" s="38"/>
      <c r="N217" s="42"/>
      <c r="V217" s="4"/>
      <c r="W217" s="5"/>
      <c r="X217" s="5"/>
      <c r="AB217" s="6"/>
      <c r="AE217" s="5"/>
    </row>
    <row r="218" spans="1:31" s="1" customFormat="1" ht="22.5" x14ac:dyDescent="0.2">
      <c r="A218" s="18"/>
      <c r="B218" s="40" t="s">
        <v>190</v>
      </c>
      <c r="C218" s="71" t="s">
        <v>191</v>
      </c>
      <c r="D218" s="71"/>
      <c r="E218" s="71"/>
      <c r="F218" s="38" t="s">
        <v>64</v>
      </c>
      <c r="G218" s="38" t="s">
        <v>192</v>
      </c>
      <c r="H218" s="38"/>
      <c r="I218" s="38" t="s">
        <v>192</v>
      </c>
      <c r="J218" s="41"/>
      <c r="K218" s="38"/>
      <c r="L218" s="41">
        <v>250.35</v>
      </c>
      <c r="M218" s="38"/>
      <c r="N218" s="42"/>
      <c r="V218" s="4"/>
      <c r="W218" s="5"/>
      <c r="X218" s="5"/>
      <c r="Y218" s="2" t="s">
        <v>663</v>
      </c>
      <c r="AB218" s="6"/>
      <c r="AE218" s="5"/>
    </row>
    <row r="219" spans="1:31" s="1" customFormat="1" ht="56.25" x14ac:dyDescent="0.2">
      <c r="A219" s="33"/>
      <c r="B219" s="35"/>
      <c r="C219" s="72" t="s">
        <v>69</v>
      </c>
      <c r="D219" s="72"/>
      <c r="E219" s="72"/>
      <c r="F219" s="33"/>
      <c r="G219" s="33"/>
      <c r="H219" s="33"/>
      <c r="I219" s="33"/>
      <c r="J219" s="36"/>
      <c r="K219" s="33"/>
      <c r="L219" s="36">
        <v>1320.81</v>
      </c>
      <c r="M219" s="38"/>
      <c r="N219" s="37"/>
      <c r="V219" s="4"/>
      <c r="W219" s="5"/>
      <c r="X219" s="5" t="s">
        <v>665</v>
      </c>
      <c r="AB219" s="6"/>
      <c r="AE219" s="5"/>
    </row>
    <row r="220" spans="1:31" s="1" customFormat="1" ht="12" x14ac:dyDescent="0.2">
      <c r="A220" s="33" t="s">
        <v>338</v>
      </c>
      <c r="B220" s="35" t="s">
        <v>630</v>
      </c>
      <c r="C220" s="72" t="s">
        <v>631</v>
      </c>
      <c r="D220" s="72"/>
      <c r="E220" s="72"/>
      <c r="F220" s="33" t="s">
        <v>195</v>
      </c>
      <c r="G220" s="33"/>
      <c r="H220" s="33"/>
      <c r="I220" s="33" t="s">
        <v>671</v>
      </c>
      <c r="J220" s="36">
        <v>19696.099999999999</v>
      </c>
      <c r="K220" s="33"/>
      <c r="L220" s="36">
        <v>398.87</v>
      </c>
      <c r="M220" s="33"/>
      <c r="N220" s="37"/>
      <c r="V220" s="4"/>
      <c r="W220" s="5"/>
      <c r="X220" s="5"/>
      <c r="Y220" s="2" t="s">
        <v>667</v>
      </c>
      <c r="AB220" s="6"/>
      <c r="AE220" s="5"/>
    </row>
    <row r="221" spans="1:31" s="1" customFormat="1" ht="22.5" x14ac:dyDescent="0.2">
      <c r="A221" s="33"/>
      <c r="B221" s="35"/>
      <c r="C221" s="23" t="s">
        <v>197</v>
      </c>
      <c r="D221" s="45"/>
      <c r="E221" s="45"/>
      <c r="F221" s="33"/>
      <c r="G221" s="33"/>
      <c r="H221" s="33"/>
      <c r="I221" s="33"/>
      <c r="J221" s="36"/>
      <c r="K221" s="33"/>
      <c r="L221" s="36"/>
      <c r="M221" s="46"/>
      <c r="N221" s="37"/>
      <c r="V221" s="4"/>
      <c r="W221" s="5"/>
      <c r="X221" s="5"/>
      <c r="Z221" s="2" t="s">
        <v>429</v>
      </c>
      <c r="AB221" s="6"/>
      <c r="AE221" s="5"/>
    </row>
    <row r="222" spans="1:31" s="1" customFormat="1" ht="12" x14ac:dyDescent="0.2">
      <c r="A222" s="33" t="s">
        <v>676</v>
      </c>
      <c r="B222" s="35" t="s">
        <v>677</v>
      </c>
      <c r="C222" s="72" t="s">
        <v>678</v>
      </c>
      <c r="D222" s="72"/>
      <c r="E222" s="72"/>
      <c r="F222" s="33" t="s">
        <v>290</v>
      </c>
      <c r="G222" s="33"/>
      <c r="H222" s="33"/>
      <c r="I222" s="33" t="s">
        <v>679</v>
      </c>
      <c r="J222" s="36">
        <v>0.8</v>
      </c>
      <c r="K222" s="33"/>
      <c r="L222" s="36">
        <v>73.91</v>
      </c>
      <c r="M222" s="33"/>
      <c r="N222" s="37"/>
      <c r="V222" s="4"/>
      <c r="W222" s="5"/>
      <c r="X222" s="5"/>
      <c r="AA222" s="2" t="s">
        <v>48</v>
      </c>
      <c r="AB222" s="6"/>
      <c r="AE222" s="5"/>
    </row>
    <row r="223" spans="1:31" s="1" customFormat="1" ht="12" x14ac:dyDescent="0.2">
      <c r="A223" s="33"/>
      <c r="B223" s="35"/>
      <c r="C223" s="23" t="s">
        <v>197</v>
      </c>
      <c r="D223" s="45"/>
      <c r="E223" s="45"/>
      <c r="F223" s="33"/>
      <c r="G223" s="33"/>
      <c r="H223" s="33"/>
      <c r="I223" s="33"/>
      <c r="J223" s="36"/>
      <c r="K223" s="33"/>
      <c r="L223" s="36"/>
      <c r="M223" s="46"/>
      <c r="N223" s="37"/>
      <c r="V223" s="4"/>
      <c r="W223" s="5"/>
      <c r="X223" s="5"/>
      <c r="AA223" s="2" t="s">
        <v>50</v>
      </c>
      <c r="AB223" s="6"/>
      <c r="AE223" s="5"/>
    </row>
    <row r="224" spans="1:31" s="1" customFormat="1" ht="12" x14ac:dyDescent="0.2">
      <c r="A224" s="38"/>
      <c r="B224" s="39"/>
      <c r="C224" s="71" t="s">
        <v>680</v>
      </c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V224" s="4"/>
      <c r="W224" s="5"/>
      <c r="X224" s="5"/>
      <c r="AA224" s="2" t="s">
        <v>52</v>
      </c>
      <c r="AB224" s="6"/>
      <c r="AE224" s="5"/>
    </row>
    <row r="225" spans="1:31" s="1" customFormat="1" ht="12" x14ac:dyDescent="0.2">
      <c r="A225" s="89" t="s">
        <v>681</v>
      </c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V225" s="4"/>
      <c r="W225" s="5"/>
      <c r="X225" s="5"/>
      <c r="AA225" s="2" t="s">
        <v>104</v>
      </c>
      <c r="AB225" s="6"/>
      <c r="AE225" s="5"/>
    </row>
    <row r="226" spans="1:31" s="1" customFormat="1" ht="12" x14ac:dyDescent="0.2">
      <c r="A226" s="33" t="s">
        <v>682</v>
      </c>
      <c r="B226" s="35" t="s">
        <v>683</v>
      </c>
      <c r="C226" s="72" t="s">
        <v>684</v>
      </c>
      <c r="D226" s="72"/>
      <c r="E226" s="72"/>
      <c r="F226" s="33" t="s">
        <v>45</v>
      </c>
      <c r="G226" s="33"/>
      <c r="H226" s="33"/>
      <c r="I226" s="33" t="s">
        <v>565</v>
      </c>
      <c r="J226" s="36"/>
      <c r="K226" s="33"/>
      <c r="L226" s="36"/>
      <c r="M226" s="33"/>
      <c r="N226" s="37"/>
      <c r="V226" s="4"/>
      <c r="W226" s="5"/>
      <c r="X226" s="5"/>
      <c r="AB226" s="6" t="s">
        <v>669</v>
      </c>
      <c r="AE226" s="5"/>
    </row>
    <row r="227" spans="1:31" s="1" customFormat="1" ht="12" x14ac:dyDescent="0.2">
      <c r="A227" s="38"/>
      <c r="B227" s="39"/>
      <c r="C227" s="71" t="s">
        <v>685</v>
      </c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V227" s="4"/>
      <c r="W227" s="5"/>
      <c r="X227" s="5"/>
      <c r="AB227" s="6"/>
      <c r="AC227" s="2" t="s">
        <v>53</v>
      </c>
      <c r="AE227" s="5"/>
    </row>
    <row r="228" spans="1:31" s="1" customFormat="1" ht="12" x14ac:dyDescent="0.2">
      <c r="A228" s="29"/>
      <c r="B228" s="40" t="s">
        <v>428</v>
      </c>
      <c r="C228" s="71" t="s">
        <v>429</v>
      </c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V228" s="4"/>
      <c r="W228" s="5"/>
      <c r="X228" s="5"/>
      <c r="AB228" s="6"/>
      <c r="AC228" s="2" t="s">
        <v>57</v>
      </c>
      <c r="AE228" s="5"/>
    </row>
    <row r="229" spans="1:31" s="1" customFormat="1" ht="12" x14ac:dyDescent="0.2">
      <c r="A229" s="18"/>
      <c r="B229" s="40" t="s">
        <v>42</v>
      </c>
      <c r="C229" s="71" t="s">
        <v>48</v>
      </c>
      <c r="D229" s="71"/>
      <c r="E229" s="71"/>
      <c r="F229" s="38"/>
      <c r="G229" s="38"/>
      <c r="H229" s="38"/>
      <c r="I229" s="38"/>
      <c r="J229" s="41">
        <v>406.09</v>
      </c>
      <c r="K229" s="38" t="s">
        <v>430</v>
      </c>
      <c r="L229" s="41">
        <v>263.14999999999998</v>
      </c>
      <c r="M229" s="38"/>
      <c r="N229" s="42"/>
      <c r="V229" s="4"/>
      <c r="W229" s="5"/>
      <c r="X229" s="5"/>
      <c r="AB229" s="6"/>
      <c r="AD229" s="2" t="s">
        <v>60</v>
      </c>
      <c r="AE229" s="5"/>
    </row>
    <row r="230" spans="1:31" s="1" customFormat="1" ht="12" x14ac:dyDescent="0.2">
      <c r="A230" s="18"/>
      <c r="B230" s="40" t="s">
        <v>49</v>
      </c>
      <c r="C230" s="71" t="s">
        <v>50</v>
      </c>
      <c r="D230" s="71"/>
      <c r="E230" s="71"/>
      <c r="F230" s="38"/>
      <c r="G230" s="38"/>
      <c r="H230" s="38"/>
      <c r="I230" s="38"/>
      <c r="J230" s="41">
        <v>76.88</v>
      </c>
      <c r="K230" s="38" t="s">
        <v>430</v>
      </c>
      <c r="L230" s="41">
        <v>49.82</v>
      </c>
      <c r="M230" s="38"/>
      <c r="N230" s="42"/>
      <c r="V230" s="4"/>
      <c r="W230" s="5"/>
      <c r="X230" s="5"/>
      <c r="AB230" s="6"/>
      <c r="AC230" s="2" t="s">
        <v>61</v>
      </c>
      <c r="AE230" s="5"/>
    </row>
    <row r="231" spans="1:31" s="1" customFormat="1" ht="12" x14ac:dyDescent="0.2">
      <c r="A231" s="18"/>
      <c r="B231" s="40" t="s">
        <v>51</v>
      </c>
      <c r="C231" s="71" t="s">
        <v>52</v>
      </c>
      <c r="D231" s="71"/>
      <c r="E231" s="71"/>
      <c r="F231" s="38"/>
      <c r="G231" s="38"/>
      <c r="H231" s="38"/>
      <c r="I231" s="38"/>
      <c r="J231" s="41">
        <v>13.57</v>
      </c>
      <c r="K231" s="38" t="s">
        <v>430</v>
      </c>
      <c r="L231" s="41">
        <v>8.7899999999999991</v>
      </c>
      <c r="M231" s="38"/>
      <c r="N231" s="42"/>
      <c r="V231" s="4"/>
      <c r="W231" s="5"/>
      <c r="X231" s="5"/>
      <c r="AB231" s="6"/>
      <c r="AC231" s="2" t="s">
        <v>188</v>
      </c>
      <c r="AE231" s="5"/>
    </row>
    <row r="232" spans="1:31" s="1" customFormat="1" ht="12" x14ac:dyDescent="0.2">
      <c r="A232" s="18"/>
      <c r="B232" s="40" t="s">
        <v>75</v>
      </c>
      <c r="C232" s="71" t="s">
        <v>104</v>
      </c>
      <c r="D232" s="71"/>
      <c r="E232" s="71"/>
      <c r="F232" s="38"/>
      <c r="G232" s="38"/>
      <c r="H232" s="38"/>
      <c r="I232" s="38"/>
      <c r="J232" s="41">
        <v>855.25</v>
      </c>
      <c r="K232" s="38"/>
      <c r="L232" s="41">
        <v>461.84</v>
      </c>
      <c r="M232" s="38"/>
      <c r="N232" s="42"/>
      <c r="V232" s="4"/>
      <c r="W232" s="5"/>
      <c r="X232" s="5"/>
      <c r="AB232" s="6"/>
      <c r="AC232" s="2" t="s">
        <v>191</v>
      </c>
      <c r="AE232" s="5"/>
    </row>
    <row r="233" spans="1:31" s="1" customFormat="1" ht="12" x14ac:dyDescent="0.2">
      <c r="A233" s="38"/>
      <c r="B233" s="43" t="s">
        <v>686</v>
      </c>
      <c r="C233" s="88" t="s">
        <v>687</v>
      </c>
      <c r="D233" s="88"/>
      <c r="E233" s="88"/>
      <c r="F233" s="44" t="s">
        <v>195</v>
      </c>
      <c r="G233" s="44" t="s">
        <v>430</v>
      </c>
      <c r="H233" s="44"/>
      <c r="I233" s="44" t="s">
        <v>688</v>
      </c>
      <c r="J233" s="40"/>
      <c r="K233" s="38"/>
      <c r="L233" s="41"/>
      <c r="M233" s="38"/>
      <c r="N233" s="40"/>
      <c r="V233" s="4"/>
      <c r="W233" s="5"/>
      <c r="X233" s="5"/>
      <c r="AB233" s="6"/>
      <c r="AE233" s="5" t="s">
        <v>69</v>
      </c>
    </row>
    <row r="234" spans="1:31" s="1" customFormat="1" ht="22.5" x14ac:dyDescent="0.2">
      <c r="A234" s="38"/>
      <c r="B234" s="43" t="s">
        <v>689</v>
      </c>
      <c r="C234" s="88" t="s">
        <v>690</v>
      </c>
      <c r="D234" s="88"/>
      <c r="E234" s="88"/>
      <c r="F234" s="44" t="s">
        <v>433</v>
      </c>
      <c r="G234" s="44" t="s">
        <v>691</v>
      </c>
      <c r="H234" s="44"/>
      <c r="I234" s="44" t="s">
        <v>692</v>
      </c>
      <c r="J234" s="40"/>
      <c r="K234" s="38"/>
      <c r="L234" s="41"/>
      <c r="M234" s="38"/>
      <c r="N234" s="40"/>
      <c r="V234" s="4"/>
      <c r="W234" s="5"/>
      <c r="X234" s="5" t="s">
        <v>631</v>
      </c>
      <c r="AB234" s="6"/>
      <c r="AE234" s="5"/>
    </row>
    <row r="235" spans="1:31" s="1" customFormat="1" ht="12" x14ac:dyDescent="0.2">
      <c r="A235" s="38"/>
      <c r="B235" s="43" t="s">
        <v>693</v>
      </c>
      <c r="C235" s="88" t="s">
        <v>694</v>
      </c>
      <c r="D235" s="88"/>
      <c r="E235" s="88"/>
      <c r="F235" s="44" t="s">
        <v>195</v>
      </c>
      <c r="G235" s="44" t="s">
        <v>207</v>
      </c>
      <c r="H235" s="44"/>
      <c r="I235" s="44" t="s">
        <v>695</v>
      </c>
      <c r="J235" s="40"/>
      <c r="K235" s="38"/>
      <c r="L235" s="41"/>
      <c r="M235" s="38"/>
      <c r="N235" s="40"/>
      <c r="V235" s="4"/>
      <c r="W235" s="5"/>
      <c r="X235" s="5"/>
      <c r="AB235" s="6"/>
      <c r="AE235" s="5"/>
    </row>
    <row r="236" spans="1:31" s="1" customFormat="1" ht="33.75" x14ac:dyDescent="0.2">
      <c r="A236" s="38"/>
      <c r="B236" s="43" t="s">
        <v>696</v>
      </c>
      <c r="C236" s="88" t="s">
        <v>697</v>
      </c>
      <c r="D236" s="88"/>
      <c r="E236" s="88"/>
      <c r="F236" s="44" t="s">
        <v>195</v>
      </c>
      <c r="G236" s="44" t="s">
        <v>698</v>
      </c>
      <c r="H236" s="44"/>
      <c r="I236" s="44" t="s">
        <v>699</v>
      </c>
      <c r="J236" s="40"/>
      <c r="K236" s="38"/>
      <c r="L236" s="41"/>
      <c r="M236" s="38"/>
      <c r="N236" s="40"/>
      <c r="V236" s="4"/>
      <c r="W236" s="5"/>
      <c r="X236" s="5" t="s">
        <v>678</v>
      </c>
      <c r="AB236" s="6"/>
      <c r="AE236" s="5"/>
    </row>
    <row r="237" spans="1:31" s="1" customFormat="1" ht="12" x14ac:dyDescent="0.2">
      <c r="A237" s="18"/>
      <c r="B237" s="40"/>
      <c r="C237" s="71" t="s">
        <v>53</v>
      </c>
      <c r="D237" s="71"/>
      <c r="E237" s="71"/>
      <c r="F237" s="38" t="s">
        <v>54</v>
      </c>
      <c r="G237" s="38" t="s">
        <v>700</v>
      </c>
      <c r="H237" s="38" t="s">
        <v>430</v>
      </c>
      <c r="I237" s="38" t="s">
        <v>701</v>
      </c>
      <c r="J237" s="41"/>
      <c r="K237" s="38"/>
      <c r="L237" s="41"/>
      <c r="M237" s="38"/>
      <c r="N237" s="42"/>
      <c r="V237" s="4"/>
      <c r="W237" s="5"/>
      <c r="X237" s="5"/>
      <c r="AB237" s="6"/>
      <c r="AE237" s="5"/>
    </row>
    <row r="238" spans="1:31" s="1" customFormat="1" ht="12" x14ac:dyDescent="0.2">
      <c r="A238" s="18"/>
      <c r="B238" s="40"/>
      <c r="C238" s="71" t="s">
        <v>57</v>
      </c>
      <c r="D238" s="71"/>
      <c r="E238" s="71"/>
      <c r="F238" s="38" t="s">
        <v>54</v>
      </c>
      <c r="G238" s="38" t="s">
        <v>702</v>
      </c>
      <c r="H238" s="38" t="s">
        <v>430</v>
      </c>
      <c r="I238" s="38" t="s">
        <v>703</v>
      </c>
      <c r="J238" s="41"/>
      <c r="K238" s="38"/>
      <c r="L238" s="41"/>
      <c r="M238" s="38"/>
      <c r="N238" s="42"/>
      <c r="V238" s="4"/>
      <c r="W238" s="5"/>
      <c r="X238" s="5"/>
      <c r="Y238" s="2" t="s">
        <v>680</v>
      </c>
      <c r="AB238" s="6"/>
      <c r="AE238" s="5"/>
    </row>
    <row r="239" spans="1:31" s="1" customFormat="1" ht="12" x14ac:dyDescent="0.2">
      <c r="A239" s="18"/>
      <c r="B239" s="40"/>
      <c r="C239" s="71" t="s">
        <v>60</v>
      </c>
      <c r="D239" s="71"/>
      <c r="E239" s="71"/>
      <c r="F239" s="38"/>
      <c r="G239" s="38"/>
      <c r="H239" s="38"/>
      <c r="I239" s="38"/>
      <c r="J239" s="41">
        <v>1338.22</v>
      </c>
      <c r="K239" s="38"/>
      <c r="L239" s="41">
        <v>774.81</v>
      </c>
      <c r="M239" s="38"/>
      <c r="N239" s="42"/>
      <c r="V239" s="4"/>
      <c r="W239" s="5" t="s">
        <v>681</v>
      </c>
      <c r="X239" s="5"/>
      <c r="AB239" s="6"/>
      <c r="AE239" s="5"/>
    </row>
    <row r="240" spans="1:31" s="1" customFormat="1" ht="22.5" x14ac:dyDescent="0.2">
      <c r="A240" s="18"/>
      <c r="B240" s="40"/>
      <c r="C240" s="71" t="s">
        <v>61</v>
      </c>
      <c r="D240" s="71"/>
      <c r="E240" s="71"/>
      <c r="F240" s="38"/>
      <c r="G240" s="38"/>
      <c r="H240" s="38"/>
      <c r="I240" s="38"/>
      <c r="J240" s="41"/>
      <c r="K240" s="38"/>
      <c r="L240" s="41">
        <v>271.94</v>
      </c>
      <c r="M240" s="38"/>
      <c r="N240" s="42"/>
      <c r="V240" s="4"/>
      <c r="W240" s="5"/>
      <c r="X240" s="5" t="s">
        <v>684</v>
      </c>
      <c r="AB240" s="6"/>
      <c r="AE240" s="5"/>
    </row>
    <row r="241" spans="1:31" s="1" customFormat="1" ht="45" x14ac:dyDescent="0.2">
      <c r="A241" s="18"/>
      <c r="B241" s="40" t="s">
        <v>187</v>
      </c>
      <c r="C241" s="71" t="s">
        <v>188</v>
      </c>
      <c r="D241" s="71"/>
      <c r="E241" s="71"/>
      <c r="F241" s="38" t="s">
        <v>64</v>
      </c>
      <c r="G241" s="38" t="s">
        <v>189</v>
      </c>
      <c r="H241" s="38"/>
      <c r="I241" s="38" t="s">
        <v>189</v>
      </c>
      <c r="J241" s="41"/>
      <c r="K241" s="38"/>
      <c r="L241" s="41">
        <v>399.75</v>
      </c>
      <c r="M241" s="38"/>
      <c r="N241" s="42"/>
      <c r="V241" s="4"/>
      <c r="W241" s="5"/>
      <c r="X241" s="5"/>
      <c r="Y241" s="2" t="s">
        <v>685</v>
      </c>
      <c r="AB241" s="6"/>
      <c r="AE241" s="5"/>
    </row>
    <row r="242" spans="1:31" s="1" customFormat="1" ht="22.5" x14ac:dyDescent="0.2">
      <c r="A242" s="18"/>
      <c r="B242" s="40" t="s">
        <v>190</v>
      </c>
      <c r="C242" s="71" t="s">
        <v>191</v>
      </c>
      <c r="D242" s="71"/>
      <c r="E242" s="71"/>
      <c r="F242" s="38" t="s">
        <v>64</v>
      </c>
      <c r="G242" s="38" t="s">
        <v>192</v>
      </c>
      <c r="H242" s="38"/>
      <c r="I242" s="38" t="s">
        <v>192</v>
      </c>
      <c r="J242" s="41"/>
      <c r="K242" s="38"/>
      <c r="L242" s="41">
        <v>258.33999999999997</v>
      </c>
      <c r="M242" s="38"/>
      <c r="N242" s="42"/>
      <c r="V242" s="4"/>
      <c r="W242" s="5"/>
      <c r="X242" s="5"/>
      <c r="Z242" s="2" t="s">
        <v>429</v>
      </c>
      <c r="AB242" s="6"/>
      <c r="AE242" s="5"/>
    </row>
    <row r="243" spans="1:31" s="1" customFormat="1" ht="12" x14ac:dyDescent="0.2">
      <c r="A243" s="33"/>
      <c r="B243" s="35"/>
      <c r="C243" s="72" t="s">
        <v>69</v>
      </c>
      <c r="D243" s="72"/>
      <c r="E243" s="72"/>
      <c r="F243" s="33"/>
      <c r="G243" s="33"/>
      <c r="H243" s="33"/>
      <c r="I243" s="33"/>
      <c r="J243" s="36"/>
      <c r="K243" s="33"/>
      <c r="L243" s="36">
        <v>1432.9</v>
      </c>
      <c r="M243" s="38"/>
      <c r="N243" s="37"/>
      <c r="V243" s="4"/>
      <c r="W243" s="5"/>
      <c r="X243" s="5"/>
      <c r="AA243" s="2" t="s">
        <v>48</v>
      </c>
      <c r="AB243" s="6"/>
      <c r="AE243" s="5"/>
    </row>
    <row r="244" spans="1:31" s="1" customFormat="1" ht="12" x14ac:dyDescent="0.2">
      <c r="A244" s="33" t="s">
        <v>704</v>
      </c>
      <c r="B244" s="35" t="s">
        <v>705</v>
      </c>
      <c r="C244" s="72" t="s">
        <v>706</v>
      </c>
      <c r="D244" s="72"/>
      <c r="E244" s="72"/>
      <c r="F244" s="33" t="s">
        <v>195</v>
      </c>
      <c r="G244" s="33"/>
      <c r="H244" s="33"/>
      <c r="I244" s="33" t="s">
        <v>707</v>
      </c>
      <c r="J244" s="36">
        <v>9749.4500000000007</v>
      </c>
      <c r="K244" s="33"/>
      <c r="L244" s="36">
        <v>5362.2</v>
      </c>
      <c r="M244" s="33"/>
      <c r="N244" s="37"/>
      <c r="V244" s="4"/>
      <c r="W244" s="5"/>
      <c r="X244" s="5"/>
      <c r="AA244" s="2" t="s">
        <v>50</v>
      </c>
      <c r="AB244" s="6"/>
      <c r="AE244" s="5"/>
    </row>
    <row r="245" spans="1:31" s="1" customFormat="1" ht="12" x14ac:dyDescent="0.2">
      <c r="A245" s="33"/>
      <c r="B245" s="35"/>
      <c r="C245" s="23" t="s">
        <v>197</v>
      </c>
      <c r="D245" s="45"/>
      <c r="E245" s="45"/>
      <c r="F245" s="33"/>
      <c r="G245" s="33"/>
      <c r="H245" s="33"/>
      <c r="I245" s="33"/>
      <c r="J245" s="36"/>
      <c r="K245" s="33"/>
      <c r="L245" s="36"/>
      <c r="M245" s="46"/>
      <c r="N245" s="37"/>
      <c r="V245" s="4"/>
      <c r="W245" s="5"/>
      <c r="X245" s="5"/>
      <c r="AA245" s="2" t="s">
        <v>52</v>
      </c>
      <c r="AB245" s="6"/>
      <c r="AE245" s="5"/>
    </row>
    <row r="246" spans="1:31" s="1" customFormat="1" ht="12" x14ac:dyDescent="0.2">
      <c r="A246" s="33" t="s">
        <v>708</v>
      </c>
      <c r="B246" s="35" t="s">
        <v>590</v>
      </c>
      <c r="C246" s="72" t="s">
        <v>591</v>
      </c>
      <c r="D246" s="72"/>
      <c r="E246" s="72"/>
      <c r="F246" s="33" t="s">
        <v>433</v>
      </c>
      <c r="G246" s="33"/>
      <c r="H246" s="33"/>
      <c r="I246" s="33" t="s">
        <v>49</v>
      </c>
      <c r="J246" s="36">
        <v>592.76</v>
      </c>
      <c r="K246" s="33"/>
      <c r="L246" s="36">
        <v>1185.52</v>
      </c>
      <c r="M246" s="33"/>
      <c r="N246" s="37"/>
      <c r="V246" s="4"/>
      <c r="W246" s="5"/>
      <c r="X246" s="5"/>
      <c r="AA246" s="2" t="s">
        <v>104</v>
      </c>
      <c r="AB246" s="6"/>
      <c r="AE246" s="5"/>
    </row>
    <row r="247" spans="1:31" s="1" customFormat="1" ht="12" x14ac:dyDescent="0.2">
      <c r="A247" s="33"/>
      <c r="B247" s="35"/>
      <c r="C247" s="23" t="s">
        <v>197</v>
      </c>
      <c r="D247" s="45"/>
      <c r="E247" s="45"/>
      <c r="F247" s="33"/>
      <c r="G247" s="33"/>
      <c r="H247" s="33"/>
      <c r="I247" s="33"/>
      <c r="J247" s="36"/>
      <c r="K247" s="33"/>
      <c r="L247" s="36"/>
      <c r="M247" s="46"/>
      <c r="N247" s="37"/>
      <c r="V247" s="4"/>
      <c r="W247" s="5"/>
      <c r="X247" s="5"/>
      <c r="AB247" s="6" t="s">
        <v>687</v>
      </c>
      <c r="AE247" s="5"/>
    </row>
    <row r="248" spans="1:31" s="1" customFormat="1" ht="22.5" x14ac:dyDescent="0.2">
      <c r="A248" s="33" t="s">
        <v>709</v>
      </c>
      <c r="B248" s="35" t="s">
        <v>710</v>
      </c>
      <c r="C248" s="72" t="s">
        <v>711</v>
      </c>
      <c r="D248" s="72"/>
      <c r="E248" s="72"/>
      <c r="F248" s="33" t="s">
        <v>290</v>
      </c>
      <c r="G248" s="33"/>
      <c r="H248" s="33"/>
      <c r="I248" s="33" t="s">
        <v>712</v>
      </c>
      <c r="J248" s="36">
        <v>14.79</v>
      </c>
      <c r="K248" s="33"/>
      <c r="L248" s="36">
        <v>14497.75</v>
      </c>
      <c r="M248" s="33"/>
      <c r="N248" s="37"/>
      <c r="V248" s="4"/>
      <c r="W248" s="5"/>
      <c r="X248" s="5"/>
      <c r="AB248" s="6" t="s">
        <v>690</v>
      </c>
      <c r="AE248" s="5"/>
    </row>
    <row r="249" spans="1:31" s="1" customFormat="1" ht="12" x14ac:dyDescent="0.2">
      <c r="A249" s="33"/>
      <c r="B249" s="35"/>
      <c r="C249" s="23" t="s">
        <v>197</v>
      </c>
      <c r="D249" s="45"/>
      <c r="E249" s="45"/>
      <c r="F249" s="33"/>
      <c r="G249" s="33"/>
      <c r="H249" s="33"/>
      <c r="I249" s="33"/>
      <c r="J249" s="36"/>
      <c r="K249" s="33"/>
      <c r="L249" s="36"/>
      <c r="M249" s="46"/>
      <c r="N249" s="37"/>
      <c r="V249" s="4"/>
      <c r="W249" s="5"/>
      <c r="X249" s="5"/>
      <c r="AB249" s="6" t="s">
        <v>694</v>
      </c>
      <c r="AE249" s="5"/>
    </row>
    <row r="250" spans="1:31" s="1" customFormat="1" ht="12" x14ac:dyDescent="0.2">
      <c r="A250" s="33"/>
      <c r="B250" s="35"/>
      <c r="C250" s="35"/>
      <c r="D250" s="35"/>
      <c r="E250" s="35"/>
      <c r="F250" s="33"/>
      <c r="G250" s="33"/>
      <c r="H250" s="33"/>
      <c r="I250" s="33"/>
      <c r="J250" s="47"/>
      <c r="K250" s="33"/>
      <c r="L250" s="47"/>
      <c r="M250" s="38"/>
      <c r="N250" s="47"/>
      <c r="V250" s="4"/>
      <c r="W250" s="5"/>
      <c r="X250" s="5"/>
      <c r="AB250" s="6" t="s">
        <v>697</v>
      </c>
      <c r="AE250" s="5"/>
    </row>
    <row r="251" spans="1:31" s="1" customFormat="1" ht="12" x14ac:dyDescent="0.2">
      <c r="A251" s="25"/>
      <c r="B251" s="47"/>
      <c r="C251" s="72" t="s">
        <v>713</v>
      </c>
      <c r="D251" s="72"/>
      <c r="E251" s="72"/>
      <c r="F251" s="72"/>
      <c r="G251" s="72"/>
      <c r="H251" s="72"/>
      <c r="I251" s="72"/>
      <c r="J251" s="72"/>
      <c r="K251" s="72"/>
      <c r="L251" s="48"/>
      <c r="M251" s="49"/>
      <c r="N251" s="50"/>
      <c r="V251" s="4"/>
      <c r="W251" s="5"/>
      <c r="X251" s="5"/>
      <c r="AB251" s="6"/>
      <c r="AC251" s="2" t="s">
        <v>53</v>
      </c>
      <c r="AE251" s="5"/>
    </row>
    <row r="252" spans="1:31" s="1" customFormat="1" ht="12" x14ac:dyDescent="0.2">
      <c r="A252" s="25"/>
      <c r="B252" s="40"/>
      <c r="C252" s="71" t="s">
        <v>142</v>
      </c>
      <c r="D252" s="71"/>
      <c r="E252" s="71"/>
      <c r="F252" s="71"/>
      <c r="G252" s="71"/>
      <c r="H252" s="71"/>
      <c r="I252" s="71"/>
      <c r="J252" s="71"/>
      <c r="K252" s="71"/>
      <c r="L252" s="51">
        <v>86297.29</v>
      </c>
      <c r="M252" s="52"/>
      <c r="N252" s="27"/>
      <c r="V252" s="4"/>
      <c r="W252" s="5"/>
      <c r="X252" s="5"/>
      <c r="AB252" s="6"/>
      <c r="AC252" s="2" t="s">
        <v>57</v>
      </c>
      <c r="AE252" s="5"/>
    </row>
    <row r="253" spans="1:31" s="1" customFormat="1" ht="12" x14ac:dyDescent="0.2">
      <c r="A253" s="25"/>
      <c r="B253" s="40"/>
      <c r="C253" s="71" t="s">
        <v>143</v>
      </c>
      <c r="D253" s="71"/>
      <c r="E253" s="71"/>
      <c r="F253" s="71"/>
      <c r="G253" s="71"/>
      <c r="H253" s="71"/>
      <c r="I253" s="71"/>
      <c r="J253" s="71"/>
      <c r="K253" s="71"/>
      <c r="L253" s="51"/>
      <c r="M253" s="52"/>
      <c r="N253" s="27"/>
      <c r="V253" s="4"/>
      <c r="W253" s="5"/>
      <c r="X253" s="5"/>
      <c r="AB253" s="6"/>
      <c r="AD253" s="2" t="s">
        <v>60</v>
      </c>
      <c r="AE253" s="5"/>
    </row>
    <row r="254" spans="1:31" s="1" customFormat="1" ht="12" x14ac:dyDescent="0.2">
      <c r="A254" s="25"/>
      <c r="B254" s="40"/>
      <c r="C254" s="71" t="s">
        <v>144</v>
      </c>
      <c r="D254" s="71"/>
      <c r="E254" s="71"/>
      <c r="F254" s="71"/>
      <c r="G254" s="71"/>
      <c r="H254" s="71"/>
      <c r="I254" s="71"/>
      <c r="J254" s="71"/>
      <c r="K254" s="71"/>
      <c r="L254" s="51">
        <v>3130.86</v>
      </c>
      <c r="M254" s="52"/>
      <c r="N254" s="27"/>
      <c r="V254" s="4"/>
      <c r="W254" s="5"/>
      <c r="X254" s="5"/>
      <c r="AB254" s="6"/>
      <c r="AC254" s="2" t="s">
        <v>61</v>
      </c>
      <c r="AE254" s="5"/>
    </row>
    <row r="255" spans="1:31" s="1" customFormat="1" ht="12" x14ac:dyDescent="0.2">
      <c r="A255" s="25"/>
      <c r="B255" s="40"/>
      <c r="C255" s="71" t="s">
        <v>145</v>
      </c>
      <c r="D255" s="71"/>
      <c r="E255" s="71"/>
      <c r="F255" s="71"/>
      <c r="G255" s="71"/>
      <c r="H255" s="71"/>
      <c r="I255" s="71"/>
      <c r="J255" s="71"/>
      <c r="K255" s="71"/>
      <c r="L255" s="51">
        <v>3149.73</v>
      </c>
      <c r="M255" s="52"/>
      <c r="N255" s="27"/>
      <c r="V255" s="4"/>
      <c r="W255" s="5"/>
      <c r="X255" s="5"/>
      <c r="AB255" s="6"/>
      <c r="AC255" s="2" t="s">
        <v>188</v>
      </c>
      <c r="AE255" s="5"/>
    </row>
    <row r="256" spans="1:31" s="1" customFormat="1" ht="12" x14ac:dyDescent="0.2">
      <c r="A256" s="25"/>
      <c r="B256" s="40"/>
      <c r="C256" s="71" t="s">
        <v>146</v>
      </c>
      <c r="D256" s="71"/>
      <c r="E256" s="71"/>
      <c r="F256" s="71"/>
      <c r="G256" s="71"/>
      <c r="H256" s="71"/>
      <c r="I256" s="71"/>
      <c r="J256" s="71"/>
      <c r="K256" s="71"/>
      <c r="L256" s="51">
        <v>357.72</v>
      </c>
      <c r="M256" s="52"/>
      <c r="N256" s="27"/>
      <c r="V256" s="4"/>
      <c r="W256" s="5"/>
      <c r="X256" s="5"/>
      <c r="AB256" s="6"/>
      <c r="AC256" s="2" t="s">
        <v>191</v>
      </c>
      <c r="AE256" s="5"/>
    </row>
    <row r="257" spans="1:33" s="1" customFormat="1" ht="12" x14ac:dyDescent="0.2">
      <c r="A257" s="25"/>
      <c r="B257" s="40"/>
      <c r="C257" s="71" t="s">
        <v>147</v>
      </c>
      <c r="D257" s="71"/>
      <c r="E257" s="71"/>
      <c r="F257" s="71"/>
      <c r="G257" s="71"/>
      <c r="H257" s="71"/>
      <c r="I257" s="71"/>
      <c r="J257" s="71"/>
      <c r="K257" s="71"/>
      <c r="L257" s="51">
        <v>80016.7</v>
      </c>
      <c r="M257" s="52"/>
      <c r="N257" s="27"/>
      <c r="V257" s="4"/>
      <c r="W257" s="5"/>
      <c r="X257" s="5"/>
      <c r="AB257" s="6"/>
      <c r="AE257" s="5" t="s">
        <v>69</v>
      </c>
    </row>
    <row r="258" spans="1:33" s="1" customFormat="1" ht="67.5" x14ac:dyDescent="0.2">
      <c r="A258" s="25"/>
      <c r="B258" s="40"/>
      <c r="C258" s="71" t="s">
        <v>148</v>
      </c>
      <c r="D258" s="71"/>
      <c r="E258" s="71"/>
      <c r="F258" s="71"/>
      <c r="G258" s="71"/>
      <c r="H258" s="71"/>
      <c r="I258" s="71"/>
      <c r="J258" s="71"/>
      <c r="K258" s="71"/>
      <c r="L258" s="51">
        <v>94719.5</v>
      </c>
      <c r="M258" s="52"/>
      <c r="N258" s="27"/>
      <c r="V258" s="4"/>
      <c r="W258" s="5"/>
      <c r="X258" s="5" t="s">
        <v>706</v>
      </c>
      <c r="AB258" s="6"/>
      <c r="AE258" s="5"/>
    </row>
    <row r="259" spans="1:33" s="1" customFormat="1" ht="12" x14ac:dyDescent="0.2">
      <c r="A259" s="25"/>
      <c r="B259" s="40"/>
      <c r="C259" s="71" t="s">
        <v>143</v>
      </c>
      <c r="D259" s="71"/>
      <c r="E259" s="71"/>
      <c r="F259" s="71"/>
      <c r="G259" s="71"/>
      <c r="H259" s="71"/>
      <c r="I259" s="71"/>
      <c r="J259" s="71"/>
      <c r="K259" s="71"/>
      <c r="L259" s="51"/>
      <c r="M259" s="52"/>
      <c r="N259" s="27"/>
      <c r="V259" s="4"/>
      <c r="W259" s="5"/>
      <c r="X259" s="5"/>
      <c r="AB259" s="6"/>
      <c r="AE259" s="5"/>
    </row>
    <row r="260" spans="1:33" s="1" customFormat="1" ht="22.5" x14ac:dyDescent="0.2">
      <c r="A260" s="25"/>
      <c r="B260" s="40"/>
      <c r="C260" s="71" t="s">
        <v>245</v>
      </c>
      <c r="D260" s="71"/>
      <c r="E260" s="71"/>
      <c r="F260" s="71"/>
      <c r="G260" s="71"/>
      <c r="H260" s="71"/>
      <c r="I260" s="71"/>
      <c r="J260" s="71"/>
      <c r="K260" s="71"/>
      <c r="L260" s="51">
        <v>3130.86</v>
      </c>
      <c r="M260" s="52"/>
      <c r="N260" s="27"/>
      <c r="V260" s="4"/>
      <c r="W260" s="5"/>
      <c r="X260" s="5" t="s">
        <v>591</v>
      </c>
      <c r="AB260" s="6"/>
      <c r="AE260" s="5"/>
    </row>
    <row r="261" spans="1:33" s="1" customFormat="1" ht="12" x14ac:dyDescent="0.2">
      <c r="A261" s="25"/>
      <c r="B261" s="40"/>
      <c r="C261" s="71" t="s">
        <v>246</v>
      </c>
      <c r="D261" s="71"/>
      <c r="E261" s="71"/>
      <c r="F261" s="71"/>
      <c r="G261" s="71"/>
      <c r="H261" s="71"/>
      <c r="I261" s="71"/>
      <c r="J261" s="71"/>
      <c r="K261" s="71"/>
      <c r="L261" s="51">
        <v>3149.73</v>
      </c>
      <c r="M261" s="52"/>
      <c r="N261" s="27"/>
      <c r="V261" s="4"/>
      <c r="W261" s="5"/>
      <c r="X261" s="5"/>
      <c r="AB261" s="6"/>
      <c r="AE261" s="5"/>
    </row>
    <row r="262" spans="1:33" s="1" customFormat="1" ht="22.5" x14ac:dyDescent="0.2">
      <c r="A262" s="25"/>
      <c r="B262" s="40"/>
      <c r="C262" s="71" t="s">
        <v>247</v>
      </c>
      <c r="D262" s="71"/>
      <c r="E262" s="71"/>
      <c r="F262" s="71"/>
      <c r="G262" s="71"/>
      <c r="H262" s="71"/>
      <c r="I262" s="71"/>
      <c r="J262" s="71"/>
      <c r="K262" s="71"/>
      <c r="L262" s="51">
        <v>357.72</v>
      </c>
      <c r="M262" s="52"/>
      <c r="N262" s="27"/>
      <c r="V262" s="4"/>
      <c r="W262" s="5"/>
      <c r="X262" s="5" t="s">
        <v>711</v>
      </c>
      <c r="AB262" s="6"/>
      <c r="AE262" s="5"/>
    </row>
    <row r="263" spans="1:33" s="1" customFormat="1" ht="12" x14ac:dyDescent="0.2">
      <c r="A263" s="25"/>
      <c r="B263" s="40"/>
      <c r="C263" s="71" t="s">
        <v>248</v>
      </c>
      <c r="D263" s="71"/>
      <c r="E263" s="71"/>
      <c r="F263" s="71"/>
      <c r="G263" s="71"/>
      <c r="H263" s="71"/>
      <c r="I263" s="71"/>
      <c r="J263" s="71"/>
      <c r="K263" s="71"/>
      <c r="L263" s="51">
        <v>80016.7</v>
      </c>
      <c r="M263" s="52"/>
      <c r="N263" s="27"/>
      <c r="V263" s="4"/>
      <c r="W263" s="5"/>
      <c r="X263" s="5"/>
      <c r="AB263" s="6"/>
      <c r="AE263" s="5"/>
    </row>
    <row r="264" spans="1:33" s="1" customFormat="1" ht="1.5" customHeight="1" x14ac:dyDescent="0.2">
      <c r="A264" s="25"/>
      <c r="B264" s="40"/>
      <c r="C264" s="71" t="s">
        <v>249</v>
      </c>
      <c r="D264" s="71"/>
      <c r="E264" s="71"/>
      <c r="F264" s="71"/>
      <c r="G264" s="71"/>
      <c r="H264" s="71"/>
      <c r="I264" s="71"/>
      <c r="J264" s="71"/>
      <c r="K264" s="71"/>
      <c r="L264" s="51">
        <v>5117.16</v>
      </c>
      <c r="M264" s="52"/>
      <c r="N264" s="27"/>
      <c r="V264" s="4"/>
      <c r="W264" s="5"/>
      <c r="X264" s="5"/>
      <c r="AB264" s="6"/>
      <c r="AE264" s="5"/>
    </row>
    <row r="265" spans="1:33" s="1" customFormat="1" ht="12" x14ac:dyDescent="0.2">
      <c r="A265" s="25"/>
      <c r="B265" s="40"/>
      <c r="C265" s="71" t="s">
        <v>250</v>
      </c>
      <c r="D265" s="71"/>
      <c r="E265" s="71"/>
      <c r="F265" s="71"/>
      <c r="G265" s="71"/>
      <c r="H265" s="71"/>
      <c r="I265" s="71"/>
      <c r="J265" s="71"/>
      <c r="K265" s="71"/>
      <c r="L265" s="51">
        <v>3305.05</v>
      </c>
      <c r="M265" s="52"/>
      <c r="N265" s="27"/>
      <c r="V265" s="4"/>
      <c r="W265" s="5"/>
      <c r="X265" s="5"/>
      <c r="AB265" s="6"/>
      <c r="AE265" s="5"/>
      <c r="AF265" s="5" t="s">
        <v>713</v>
      </c>
    </row>
    <row r="266" spans="1:33" s="1" customFormat="1" ht="12" x14ac:dyDescent="0.2">
      <c r="A266" s="25"/>
      <c r="B266" s="40"/>
      <c r="C266" s="71" t="s">
        <v>160</v>
      </c>
      <c r="D266" s="71"/>
      <c r="E266" s="71"/>
      <c r="F266" s="71"/>
      <c r="G266" s="71"/>
      <c r="H266" s="71"/>
      <c r="I266" s="71"/>
      <c r="J266" s="71"/>
      <c r="K266" s="71"/>
      <c r="L266" s="51">
        <v>3488.58</v>
      </c>
      <c r="M266" s="52"/>
      <c r="N266" s="27"/>
      <c r="V266" s="4"/>
      <c r="W266" s="5"/>
      <c r="X266" s="5"/>
      <c r="AB266" s="6"/>
      <c r="AE266" s="5"/>
      <c r="AF266" s="5"/>
      <c r="AG266" s="2" t="s">
        <v>142</v>
      </c>
    </row>
    <row r="267" spans="1:33" s="1" customFormat="1" ht="12" x14ac:dyDescent="0.2">
      <c r="A267" s="25"/>
      <c r="B267" s="40"/>
      <c r="C267" s="71" t="s">
        <v>161</v>
      </c>
      <c r="D267" s="71"/>
      <c r="E267" s="71"/>
      <c r="F267" s="71"/>
      <c r="G267" s="71"/>
      <c r="H267" s="71"/>
      <c r="I267" s="71"/>
      <c r="J267" s="71"/>
      <c r="K267" s="71"/>
      <c r="L267" s="51">
        <v>5117.16</v>
      </c>
      <c r="M267" s="52"/>
      <c r="N267" s="27"/>
      <c r="V267" s="4"/>
      <c r="W267" s="5"/>
      <c r="X267" s="5"/>
      <c r="AB267" s="6"/>
      <c r="AE267" s="5"/>
      <c r="AF267" s="5"/>
      <c r="AG267" s="2" t="s">
        <v>143</v>
      </c>
    </row>
    <row r="268" spans="1:33" s="1" customFormat="1" ht="12" x14ac:dyDescent="0.2">
      <c r="A268" s="25"/>
      <c r="B268" s="40"/>
      <c r="C268" s="71" t="s">
        <v>162</v>
      </c>
      <c r="D268" s="71"/>
      <c r="E268" s="71"/>
      <c r="F268" s="71"/>
      <c r="G268" s="71"/>
      <c r="H268" s="71"/>
      <c r="I268" s="71"/>
      <c r="J268" s="71"/>
      <c r="K268" s="71"/>
      <c r="L268" s="51">
        <v>3305.05</v>
      </c>
      <c r="M268" s="52"/>
      <c r="N268" s="27"/>
      <c r="V268" s="4"/>
      <c r="W268" s="5"/>
      <c r="X268" s="5"/>
      <c r="AB268" s="6"/>
      <c r="AE268" s="5"/>
      <c r="AF268" s="5"/>
      <c r="AG268" s="2" t="s">
        <v>144</v>
      </c>
    </row>
    <row r="269" spans="1:33" s="1" customFormat="1" ht="12" x14ac:dyDescent="0.2">
      <c r="A269" s="25"/>
      <c r="B269" s="47"/>
      <c r="C269" s="72" t="s">
        <v>714</v>
      </c>
      <c r="D269" s="72"/>
      <c r="E269" s="72"/>
      <c r="F269" s="72"/>
      <c r="G269" s="72"/>
      <c r="H269" s="72"/>
      <c r="I269" s="72"/>
      <c r="J269" s="72"/>
      <c r="K269" s="72"/>
      <c r="L269" s="48">
        <v>94719.5</v>
      </c>
      <c r="M269" s="49"/>
      <c r="N269" s="50"/>
      <c r="V269" s="4"/>
      <c r="W269" s="5"/>
      <c r="X269" s="5"/>
      <c r="AB269" s="6"/>
      <c r="AE269" s="5"/>
      <c r="AF269" s="5"/>
      <c r="AG269" s="2" t="s">
        <v>145</v>
      </c>
    </row>
    <row r="270" spans="1:33" s="1" customFormat="1" ht="12" x14ac:dyDescent="0.2">
      <c r="A270" s="25"/>
      <c r="B270" s="40"/>
      <c r="C270" s="71" t="s">
        <v>143</v>
      </c>
      <c r="D270" s="71"/>
      <c r="E270" s="71"/>
      <c r="F270" s="71"/>
      <c r="G270" s="71"/>
      <c r="H270" s="71"/>
      <c r="I270" s="71"/>
      <c r="J270" s="71"/>
      <c r="K270" s="71"/>
      <c r="L270" s="51"/>
      <c r="M270" s="52"/>
      <c r="N270" s="27"/>
      <c r="V270" s="4"/>
      <c r="W270" s="5"/>
      <c r="X270" s="5"/>
      <c r="AB270" s="6"/>
      <c r="AE270" s="5"/>
      <c r="AF270" s="5"/>
      <c r="AG270" s="2" t="s">
        <v>146</v>
      </c>
    </row>
    <row r="271" spans="1:33" s="1" customFormat="1" ht="12" x14ac:dyDescent="0.2">
      <c r="A271" s="25"/>
      <c r="B271" s="40"/>
      <c r="C271" s="71" t="s">
        <v>540</v>
      </c>
      <c r="D271" s="71"/>
      <c r="E271" s="71"/>
      <c r="F271" s="71"/>
      <c r="G271" s="71"/>
      <c r="H271" s="71"/>
      <c r="I271" s="71"/>
      <c r="J271" s="71"/>
      <c r="K271" s="71"/>
      <c r="L271" s="51">
        <v>46576.07</v>
      </c>
      <c r="M271" s="52"/>
      <c r="N271" s="27"/>
      <c r="V271" s="4"/>
      <c r="W271" s="5"/>
      <c r="X271" s="5"/>
      <c r="AB271" s="6"/>
      <c r="AE271" s="5"/>
      <c r="AF271" s="5"/>
      <c r="AG271" s="2" t="s">
        <v>147</v>
      </c>
    </row>
    <row r="272" spans="1:33" s="1" customFormat="1" ht="12" x14ac:dyDescent="0.2">
      <c r="A272" s="82" t="s">
        <v>715</v>
      </c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V272" s="4"/>
      <c r="W272" s="5"/>
      <c r="X272" s="5"/>
      <c r="AB272" s="6"/>
      <c r="AE272" s="5"/>
      <c r="AF272" s="5"/>
      <c r="AG272" s="2" t="s">
        <v>148</v>
      </c>
    </row>
    <row r="273" spans="1:34" s="1" customFormat="1" ht="12" x14ac:dyDescent="0.2">
      <c r="A273" s="89" t="s">
        <v>716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V273" s="4"/>
      <c r="W273" s="5"/>
      <c r="X273" s="5"/>
      <c r="AB273" s="6"/>
      <c r="AE273" s="5"/>
      <c r="AF273" s="5"/>
      <c r="AG273" s="2" t="s">
        <v>143</v>
      </c>
    </row>
    <row r="274" spans="1:34" s="1" customFormat="1" ht="12" x14ac:dyDescent="0.2">
      <c r="A274" s="33" t="s">
        <v>717</v>
      </c>
      <c r="B274" s="35" t="s">
        <v>718</v>
      </c>
      <c r="C274" s="72" t="s">
        <v>719</v>
      </c>
      <c r="D274" s="72"/>
      <c r="E274" s="72"/>
      <c r="F274" s="33" t="s">
        <v>195</v>
      </c>
      <c r="G274" s="33"/>
      <c r="H274" s="33"/>
      <c r="I274" s="33" t="s">
        <v>720</v>
      </c>
      <c r="J274" s="36"/>
      <c r="K274" s="33"/>
      <c r="L274" s="36"/>
      <c r="M274" s="33"/>
      <c r="N274" s="37"/>
      <c r="V274" s="4"/>
      <c r="W274" s="5"/>
      <c r="X274" s="5"/>
      <c r="AB274" s="6"/>
      <c r="AE274" s="5"/>
      <c r="AF274" s="5"/>
      <c r="AG274" s="2" t="s">
        <v>245</v>
      </c>
    </row>
    <row r="275" spans="1:34" s="1" customFormat="1" ht="12" x14ac:dyDescent="0.2">
      <c r="A275" s="38"/>
      <c r="B275" s="39"/>
      <c r="C275" s="71" t="s">
        <v>721</v>
      </c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V275" s="4"/>
      <c r="W275" s="5"/>
      <c r="X275" s="5"/>
      <c r="AB275" s="6"/>
      <c r="AE275" s="5"/>
      <c r="AF275" s="5"/>
      <c r="AG275" s="2" t="s">
        <v>246</v>
      </c>
    </row>
    <row r="276" spans="1:34" s="1" customFormat="1" ht="12" x14ac:dyDescent="0.2">
      <c r="A276" s="18"/>
      <c r="B276" s="40" t="s">
        <v>42</v>
      </c>
      <c r="C276" s="71" t="s">
        <v>48</v>
      </c>
      <c r="D276" s="71"/>
      <c r="E276" s="71"/>
      <c r="F276" s="38"/>
      <c r="G276" s="38"/>
      <c r="H276" s="38"/>
      <c r="I276" s="38"/>
      <c r="J276" s="41">
        <v>408.85</v>
      </c>
      <c r="K276" s="38"/>
      <c r="L276" s="41">
        <v>30.66</v>
      </c>
      <c r="M276" s="38"/>
      <c r="N276" s="42"/>
      <c r="V276" s="4"/>
      <c r="W276" s="5"/>
      <c r="X276" s="5"/>
      <c r="AB276" s="6"/>
      <c r="AE276" s="5"/>
      <c r="AF276" s="5"/>
      <c r="AG276" s="2" t="s">
        <v>247</v>
      </c>
    </row>
    <row r="277" spans="1:34" s="1" customFormat="1" ht="12" x14ac:dyDescent="0.2">
      <c r="A277" s="18"/>
      <c r="B277" s="40" t="s">
        <v>49</v>
      </c>
      <c r="C277" s="71" t="s">
        <v>50</v>
      </c>
      <c r="D277" s="71"/>
      <c r="E277" s="71"/>
      <c r="F277" s="38"/>
      <c r="G277" s="38"/>
      <c r="H277" s="38"/>
      <c r="I277" s="38"/>
      <c r="J277" s="41">
        <v>425.84</v>
      </c>
      <c r="K277" s="38"/>
      <c r="L277" s="41">
        <v>31.94</v>
      </c>
      <c r="M277" s="38"/>
      <c r="N277" s="42"/>
      <c r="V277" s="4"/>
      <c r="W277" s="5"/>
      <c r="X277" s="5"/>
      <c r="AB277" s="6"/>
      <c r="AE277" s="5"/>
      <c r="AF277" s="5"/>
      <c r="AG277" s="2" t="s">
        <v>248</v>
      </c>
    </row>
    <row r="278" spans="1:34" s="1" customFormat="1" ht="12" x14ac:dyDescent="0.2">
      <c r="A278" s="18"/>
      <c r="B278" s="40" t="s">
        <v>51</v>
      </c>
      <c r="C278" s="71" t="s">
        <v>52</v>
      </c>
      <c r="D278" s="71"/>
      <c r="E278" s="71"/>
      <c r="F278" s="38"/>
      <c r="G278" s="38"/>
      <c r="H278" s="38"/>
      <c r="I278" s="38"/>
      <c r="J278" s="41">
        <v>51.59</v>
      </c>
      <c r="K278" s="38"/>
      <c r="L278" s="41">
        <v>3.87</v>
      </c>
      <c r="M278" s="38"/>
      <c r="N278" s="42"/>
      <c r="V278" s="4"/>
      <c r="W278" s="5"/>
      <c r="X278" s="5"/>
      <c r="AB278" s="6"/>
      <c r="AE278" s="5"/>
      <c r="AF278" s="5"/>
      <c r="AG278" s="2" t="s">
        <v>249</v>
      </c>
    </row>
    <row r="279" spans="1:34" s="1" customFormat="1" ht="12" x14ac:dyDescent="0.2">
      <c r="A279" s="18"/>
      <c r="B279" s="40" t="s">
        <v>75</v>
      </c>
      <c r="C279" s="71" t="s">
        <v>104</v>
      </c>
      <c r="D279" s="71"/>
      <c r="E279" s="71"/>
      <c r="F279" s="38"/>
      <c r="G279" s="38"/>
      <c r="H279" s="38"/>
      <c r="I279" s="38"/>
      <c r="J279" s="41">
        <v>72.209999999999994</v>
      </c>
      <c r="K279" s="38"/>
      <c r="L279" s="41">
        <v>5.42</v>
      </c>
      <c r="M279" s="38"/>
      <c r="N279" s="42"/>
      <c r="V279" s="4"/>
      <c r="W279" s="5"/>
      <c r="X279" s="5"/>
      <c r="AB279" s="6"/>
      <c r="AE279" s="5"/>
      <c r="AF279" s="5"/>
      <c r="AG279" s="2" t="s">
        <v>250</v>
      </c>
    </row>
    <row r="280" spans="1:34" s="1" customFormat="1" ht="12" x14ac:dyDescent="0.2">
      <c r="A280" s="38"/>
      <c r="B280" s="43" t="s">
        <v>722</v>
      </c>
      <c r="C280" s="88" t="s">
        <v>723</v>
      </c>
      <c r="D280" s="88"/>
      <c r="E280" s="88"/>
      <c r="F280" s="44" t="s">
        <v>195</v>
      </c>
      <c r="G280" s="44" t="s">
        <v>42</v>
      </c>
      <c r="H280" s="44"/>
      <c r="I280" s="44" t="s">
        <v>720</v>
      </c>
      <c r="J280" s="40"/>
      <c r="K280" s="38"/>
      <c r="L280" s="41"/>
      <c r="M280" s="38"/>
      <c r="N280" s="40"/>
      <c r="V280" s="4"/>
      <c r="W280" s="5"/>
      <c r="X280" s="5"/>
      <c r="AB280" s="6"/>
      <c r="AE280" s="5"/>
      <c r="AF280" s="5"/>
      <c r="AG280" s="2" t="s">
        <v>160</v>
      </c>
    </row>
    <row r="281" spans="1:34" s="1" customFormat="1" ht="12" x14ac:dyDescent="0.2">
      <c r="A281" s="18"/>
      <c r="B281" s="40"/>
      <c r="C281" s="71" t="s">
        <v>53</v>
      </c>
      <c r="D281" s="71"/>
      <c r="E281" s="71"/>
      <c r="F281" s="38" t="s">
        <v>54</v>
      </c>
      <c r="G281" s="38" t="s">
        <v>724</v>
      </c>
      <c r="H281" s="38"/>
      <c r="I281" s="38" t="s">
        <v>725</v>
      </c>
      <c r="J281" s="41"/>
      <c r="K281" s="38"/>
      <c r="L281" s="41"/>
      <c r="M281" s="38"/>
      <c r="N281" s="42"/>
      <c r="V281" s="4"/>
      <c r="W281" s="5"/>
      <c r="X281" s="5"/>
      <c r="AB281" s="6"/>
      <c r="AE281" s="5"/>
      <c r="AF281" s="5"/>
      <c r="AG281" s="2" t="s">
        <v>161</v>
      </c>
    </row>
    <row r="282" spans="1:34" s="1" customFormat="1" ht="12" x14ac:dyDescent="0.2">
      <c r="A282" s="18"/>
      <c r="B282" s="40"/>
      <c r="C282" s="71" t="s">
        <v>57</v>
      </c>
      <c r="D282" s="71"/>
      <c r="E282" s="71"/>
      <c r="F282" s="38" t="s">
        <v>54</v>
      </c>
      <c r="G282" s="38" t="s">
        <v>726</v>
      </c>
      <c r="H282" s="38"/>
      <c r="I282" s="38" t="s">
        <v>727</v>
      </c>
      <c r="J282" s="41"/>
      <c r="K282" s="38"/>
      <c r="L282" s="41"/>
      <c r="M282" s="38"/>
      <c r="N282" s="42"/>
      <c r="V282" s="4"/>
      <c r="W282" s="5"/>
      <c r="X282" s="5"/>
      <c r="AB282" s="6"/>
      <c r="AE282" s="5"/>
      <c r="AF282" s="5"/>
      <c r="AG282" s="2" t="s">
        <v>162</v>
      </c>
    </row>
    <row r="283" spans="1:34" s="1" customFormat="1" ht="12" x14ac:dyDescent="0.2">
      <c r="A283" s="18"/>
      <c r="B283" s="40"/>
      <c r="C283" s="71" t="s">
        <v>60</v>
      </c>
      <c r="D283" s="71"/>
      <c r="E283" s="71"/>
      <c r="F283" s="38"/>
      <c r="G283" s="38"/>
      <c r="H283" s="38"/>
      <c r="I283" s="38"/>
      <c r="J283" s="41">
        <v>906.9</v>
      </c>
      <c r="K283" s="38"/>
      <c r="L283" s="41">
        <v>68.02</v>
      </c>
      <c r="M283" s="38"/>
      <c r="N283" s="42"/>
      <c r="V283" s="4"/>
      <c r="W283" s="5"/>
      <c r="X283" s="5"/>
      <c r="AB283" s="6"/>
      <c r="AE283" s="5"/>
      <c r="AF283" s="5"/>
      <c r="AH283" s="5" t="s">
        <v>714</v>
      </c>
    </row>
    <row r="284" spans="1:34" s="1" customFormat="1" ht="12" x14ac:dyDescent="0.2">
      <c r="A284" s="18"/>
      <c r="B284" s="40"/>
      <c r="C284" s="71" t="s">
        <v>61</v>
      </c>
      <c r="D284" s="71"/>
      <c r="E284" s="71"/>
      <c r="F284" s="38"/>
      <c r="G284" s="38"/>
      <c r="H284" s="38"/>
      <c r="I284" s="38"/>
      <c r="J284" s="41"/>
      <c r="K284" s="38"/>
      <c r="L284" s="41">
        <v>34.53</v>
      </c>
      <c r="M284" s="38"/>
      <c r="N284" s="42"/>
      <c r="V284" s="4"/>
      <c r="W284" s="5"/>
      <c r="X284" s="5"/>
      <c r="AB284" s="6"/>
      <c r="AE284" s="5"/>
      <c r="AF284" s="5"/>
      <c r="AG284" s="2" t="s">
        <v>143</v>
      </c>
      <c r="AH284" s="5"/>
    </row>
    <row r="285" spans="1:34" s="1" customFormat="1" ht="22.5" x14ac:dyDescent="0.2">
      <c r="A285" s="18"/>
      <c r="B285" s="40" t="s">
        <v>585</v>
      </c>
      <c r="C285" s="71" t="s">
        <v>586</v>
      </c>
      <c r="D285" s="71"/>
      <c r="E285" s="71"/>
      <c r="F285" s="38" t="s">
        <v>64</v>
      </c>
      <c r="G285" s="38" t="s">
        <v>65</v>
      </c>
      <c r="H285" s="38"/>
      <c r="I285" s="38" t="s">
        <v>65</v>
      </c>
      <c r="J285" s="41"/>
      <c r="K285" s="38"/>
      <c r="L285" s="41">
        <v>35.22</v>
      </c>
      <c r="M285" s="38"/>
      <c r="N285" s="42"/>
      <c r="V285" s="4"/>
      <c r="W285" s="5"/>
      <c r="X285" s="5"/>
      <c r="AB285" s="6"/>
      <c r="AE285" s="5"/>
      <c r="AF285" s="5"/>
      <c r="AG285" s="2" t="s">
        <v>540</v>
      </c>
      <c r="AH285" s="5"/>
    </row>
    <row r="286" spans="1:34" s="1" customFormat="1" ht="22.5" x14ac:dyDescent="0.2">
      <c r="A286" s="18"/>
      <c r="B286" s="40" t="s">
        <v>587</v>
      </c>
      <c r="C286" s="71" t="s">
        <v>588</v>
      </c>
      <c r="D286" s="71"/>
      <c r="E286" s="71"/>
      <c r="F286" s="38" t="s">
        <v>64</v>
      </c>
      <c r="G286" s="38" t="s">
        <v>589</v>
      </c>
      <c r="H286" s="38"/>
      <c r="I286" s="38" t="s">
        <v>589</v>
      </c>
      <c r="J286" s="41"/>
      <c r="K286" s="38"/>
      <c r="L286" s="41">
        <v>20.03</v>
      </c>
      <c r="M286" s="38"/>
      <c r="N286" s="42"/>
      <c r="V286" s="4" t="s">
        <v>715</v>
      </c>
      <c r="W286" s="5"/>
      <c r="X286" s="5"/>
      <c r="AB286" s="6"/>
      <c r="AE286" s="5"/>
      <c r="AF286" s="5"/>
      <c r="AH286" s="5"/>
    </row>
    <row r="287" spans="1:34" s="1" customFormat="1" ht="12" x14ac:dyDescent="0.2">
      <c r="A287" s="33"/>
      <c r="B287" s="35"/>
      <c r="C287" s="72" t="s">
        <v>69</v>
      </c>
      <c r="D287" s="72"/>
      <c r="E287" s="72"/>
      <c r="F287" s="33"/>
      <c r="G287" s="33"/>
      <c r="H287" s="33"/>
      <c r="I287" s="33"/>
      <c r="J287" s="36"/>
      <c r="K287" s="33"/>
      <c r="L287" s="36">
        <v>123.27</v>
      </c>
      <c r="M287" s="38"/>
      <c r="N287" s="37"/>
      <c r="V287" s="4"/>
      <c r="W287" s="5" t="s">
        <v>716</v>
      </c>
      <c r="X287" s="5"/>
      <c r="AB287" s="6"/>
      <c r="AE287" s="5"/>
      <c r="AF287" s="5"/>
      <c r="AH287" s="5"/>
    </row>
    <row r="288" spans="1:34" s="1" customFormat="1" ht="22.5" x14ac:dyDescent="0.2">
      <c r="A288" s="33" t="s">
        <v>571</v>
      </c>
      <c r="B288" s="35" t="s">
        <v>728</v>
      </c>
      <c r="C288" s="72" t="s">
        <v>729</v>
      </c>
      <c r="D288" s="72"/>
      <c r="E288" s="72"/>
      <c r="F288" s="33" t="s">
        <v>195</v>
      </c>
      <c r="G288" s="33"/>
      <c r="H288" s="33"/>
      <c r="I288" s="33" t="s">
        <v>720</v>
      </c>
      <c r="J288" s="36">
        <v>10508</v>
      </c>
      <c r="K288" s="33"/>
      <c r="L288" s="36">
        <v>788.1</v>
      </c>
      <c r="M288" s="33"/>
      <c r="N288" s="37"/>
      <c r="V288" s="4"/>
      <c r="W288" s="5"/>
      <c r="X288" s="5" t="s">
        <v>719</v>
      </c>
      <c r="AB288" s="6"/>
      <c r="AE288" s="5"/>
      <c r="AF288" s="5"/>
      <c r="AH288" s="5"/>
    </row>
    <row r="289" spans="1:34" s="1" customFormat="1" ht="12" x14ac:dyDescent="0.2">
      <c r="A289" s="33"/>
      <c r="B289" s="35"/>
      <c r="C289" s="23" t="s">
        <v>730</v>
      </c>
      <c r="D289" s="45"/>
      <c r="E289" s="45"/>
      <c r="F289" s="33"/>
      <c r="G289" s="33"/>
      <c r="H289" s="33"/>
      <c r="I289" s="33"/>
      <c r="J289" s="36"/>
      <c r="K289" s="33"/>
      <c r="L289" s="36"/>
      <c r="M289" s="46"/>
      <c r="N289" s="37"/>
      <c r="V289" s="4"/>
      <c r="W289" s="5"/>
      <c r="X289" s="5"/>
      <c r="Y289" s="2" t="s">
        <v>721</v>
      </c>
      <c r="AB289" s="6"/>
      <c r="AE289" s="5"/>
      <c r="AF289" s="5"/>
      <c r="AH289" s="5"/>
    </row>
    <row r="290" spans="1:34" s="1" customFormat="1" ht="12" x14ac:dyDescent="0.2">
      <c r="A290" s="38"/>
      <c r="B290" s="39"/>
      <c r="C290" s="71" t="s">
        <v>721</v>
      </c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V290" s="4"/>
      <c r="W290" s="5"/>
      <c r="X290" s="5"/>
      <c r="AA290" s="2" t="s">
        <v>48</v>
      </c>
      <c r="AB290" s="6"/>
      <c r="AE290" s="5"/>
      <c r="AF290" s="5"/>
      <c r="AH290" s="5"/>
    </row>
    <row r="291" spans="1:34" s="1" customFormat="1" ht="12" x14ac:dyDescent="0.2">
      <c r="A291" s="33" t="s">
        <v>731</v>
      </c>
      <c r="B291" s="35" t="s">
        <v>590</v>
      </c>
      <c r="C291" s="72" t="s">
        <v>591</v>
      </c>
      <c r="D291" s="72"/>
      <c r="E291" s="72"/>
      <c r="F291" s="33" t="s">
        <v>433</v>
      </c>
      <c r="G291" s="33"/>
      <c r="H291" s="33"/>
      <c r="I291" s="33" t="s">
        <v>732</v>
      </c>
      <c r="J291" s="36">
        <v>592.76</v>
      </c>
      <c r="K291" s="33"/>
      <c r="L291" s="36">
        <v>1659.73</v>
      </c>
      <c r="M291" s="33"/>
      <c r="N291" s="37"/>
      <c r="V291" s="4"/>
      <c r="W291" s="5"/>
      <c r="X291" s="5"/>
      <c r="AA291" s="2" t="s">
        <v>50</v>
      </c>
      <c r="AB291" s="6"/>
      <c r="AE291" s="5"/>
      <c r="AF291" s="5"/>
      <c r="AH291" s="5"/>
    </row>
    <row r="292" spans="1:34" s="1" customFormat="1" ht="12" x14ac:dyDescent="0.2">
      <c r="A292" s="33"/>
      <c r="B292" s="35"/>
      <c r="C292" s="23" t="s">
        <v>730</v>
      </c>
      <c r="D292" s="45"/>
      <c r="E292" s="45"/>
      <c r="F292" s="33"/>
      <c r="G292" s="33"/>
      <c r="H292" s="33"/>
      <c r="I292" s="33"/>
      <c r="J292" s="36"/>
      <c r="K292" s="33"/>
      <c r="L292" s="36"/>
      <c r="M292" s="46"/>
      <c r="N292" s="37"/>
      <c r="V292" s="4"/>
      <c r="W292" s="5"/>
      <c r="X292" s="5"/>
      <c r="AA292" s="2" t="s">
        <v>52</v>
      </c>
      <c r="AB292" s="6"/>
      <c r="AE292" s="5"/>
      <c r="AF292" s="5"/>
      <c r="AH292" s="5"/>
    </row>
    <row r="293" spans="1:34" s="1" customFormat="1" ht="12" x14ac:dyDescent="0.2">
      <c r="A293" s="89" t="s">
        <v>733</v>
      </c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V293" s="4"/>
      <c r="W293" s="5"/>
      <c r="X293" s="5"/>
      <c r="AA293" s="2" t="s">
        <v>104</v>
      </c>
      <c r="AB293" s="6"/>
      <c r="AE293" s="5"/>
      <c r="AF293" s="5"/>
      <c r="AH293" s="5"/>
    </row>
    <row r="294" spans="1:34" s="1" customFormat="1" ht="12" x14ac:dyDescent="0.2">
      <c r="A294" s="33" t="s">
        <v>734</v>
      </c>
      <c r="B294" s="35" t="s">
        <v>735</v>
      </c>
      <c r="C294" s="72" t="s">
        <v>736</v>
      </c>
      <c r="D294" s="72"/>
      <c r="E294" s="72"/>
      <c r="F294" s="33" t="s">
        <v>178</v>
      </c>
      <c r="G294" s="33"/>
      <c r="H294" s="33"/>
      <c r="I294" s="33" t="s">
        <v>49</v>
      </c>
      <c r="J294" s="36"/>
      <c r="K294" s="33"/>
      <c r="L294" s="36"/>
      <c r="M294" s="33"/>
      <c r="N294" s="37"/>
      <c r="V294" s="4"/>
      <c r="W294" s="5"/>
      <c r="X294" s="5"/>
      <c r="AB294" s="6" t="s">
        <v>723</v>
      </c>
      <c r="AE294" s="5"/>
      <c r="AF294" s="5"/>
      <c r="AH294" s="5"/>
    </row>
    <row r="295" spans="1:34" s="1" customFormat="1" ht="12" x14ac:dyDescent="0.2">
      <c r="A295" s="18"/>
      <c r="B295" s="40" t="s">
        <v>42</v>
      </c>
      <c r="C295" s="71" t="s">
        <v>48</v>
      </c>
      <c r="D295" s="71"/>
      <c r="E295" s="71"/>
      <c r="F295" s="38"/>
      <c r="G295" s="38"/>
      <c r="H295" s="38"/>
      <c r="I295" s="38"/>
      <c r="J295" s="41">
        <v>14.91</v>
      </c>
      <c r="K295" s="38"/>
      <c r="L295" s="41">
        <v>29.82</v>
      </c>
      <c r="M295" s="38"/>
      <c r="N295" s="42"/>
      <c r="V295" s="4"/>
      <c r="W295" s="5"/>
      <c r="X295" s="5"/>
      <c r="AB295" s="6"/>
      <c r="AC295" s="2" t="s">
        <v>53</v>
      </c>
      <c r="AE295" s="5"/>
      <c r="AF295" s="5"/>
      <c r="AH295" s="5"/>
    </row>
    <row r="296" spans="1:34" s="1" customFormat="1" ht="12" x14ac:dyDescent="0.2">
      <c r="A296" s="18"/>
      <c r="B296" s="40" t="s">
        <v>49</v>
      </c>
      <c r="C296" s="71" t="s">
        <v>50</v>
      </c>
      <c r="D296" s="71"/>
      <c r="E296" s="71"/>
      <c r="F296" s="38"/>
      <c r="G296" s="38"/>
      <c r="H296" s="38"/>
      <c r="I296" s="38"/>
      <c r="J296" s="41">
        <v>270.27999999999997</v>
      </c>
      <c r="K296" s="38"/>
      <c r="L296" s="41">
        <v>540.55999999999995</v>
      </c>
      <c r="M296" s="38"/>
      <c r="N296" s="42"/>
      <c r="V296" s="4"/>
      <c r="W296" s="5"/>
      <c r="X296" s="5"/>
      <c r="AB296" s="6"/>
      <c r="AC296" s="2" t="s">
        <v>57</v>
      </c>
      <c r="AE296" s="5"/>
      <c r="AF296" s="5"/>
      <c r="AH296" s="5"/>
    </row>
    <row r="297" spans="1:34" s="1" customFormat="1" ht="12" x14ac:dyDescent="0.2">
      <c r="A297" s="18"/>
      <c r="B297" s="40" t="s">
        <v>51</v>
      </c>
      <c r="C297" s="71" t="s">
        <v>52</v>
      </c>
      <c r="D297" s="71"/>
      <c r="E297" s="71"/>
      <c r="F297" s="38"/>
      <c r="G297" s="38"/>
      <c r="H297" s="38"/>
      <c r="I297" s="38"/>
      <c r="J297" s="41">
        <v>9.99</v>
      </c>
      <c r="K297" s="38"/>
      <c r="L297" s="41">
        <v>19.98</v>
      </c>
      <c r="M297" s="38"/>
      <c r="N297" s="42"/>
      <c r="V297" s="4"/>
      <c r="W297" s="5"/>
      <c r="X297" s="5"/>
      <c r="AB297" s="6"/>
      <c r="AD297" s="2" t="s">
        <v>60</v>
      </c>
      <c r="AE297" s="5"/>
      <c r="AF297" s="5"/>
      <c r="AH297" s="5"/>
    </row>
    <row r="298" spans="1:34" s="1" customFormat="1" ht="12" x14ac:dyDescent="0.2">
      <c r="A298" s="18"/>
      <c r="B298" s="40" t="s">
        <v>75</v>
      </c>
      <c r="C298" s="71" t="s">
        <v>104</v>
      </c>
      <c r="D298" s="71"/>
      <c r="E298" s="71"/>
      <c r="F298" s="38"/>
      <c r="G298" s="38"/>
      <c r="H298" s="38"/>
      <c r="I298" s="38"/>
      <c r="J298" s="41">
        <v>7.75</v>
      </c>
      <c r="K298" s="38"/>
      <c r="L298" s="41">
        <v>15.5</v>
      </c>
      <c r="M298" s="38"/>
      <c r="N298" s="42"/>
      <c r="V298" s="4"/>
      <c r="W298" s="5"/>
      <c r="X298" s="5"/>
      <c r="AB298" s="6"/>
      <c r="AC298" s="2" t="s">
        <v>61</v>
      </c>
      <c r="AE298" s="5"/>
      <c r="AF298" s="5"/>
      <c r="AH298" s="5"/>
    </row>
    <row r="299" spans="1:34" s="1" customFormat="1" ht="33.75" x14ac:dyDescent="0.2">
      <c r="A299" s="38"/>
      <c r="B299" s="43" t="s">
        <v>737</v>
      </c>
      <c r="C299" s="88" t="s">
        <v>738</v>
      </c>
      <c r="D299" s="88"/>
      <c r="E299" s="88"/>
      <c r="F299" s="44" t="s">
        <v>178</v>
      </c>
      <c r="G299" s="44" t="s">
        <v>42</v>
      </c>
      <c r="H299" s="44"/>
      <c r="I299" s="44" t="s">
        <v>49</v>
      </c>
      <c r="J299" s="40"/>
      <c r="K299" s="38"/>
      <c r="L299" s="41"/>
      <c r="M299" s="38"/>
      <c r="N299" s="40"/>
      <c r="V299" s="4"/>
      <c r="W299" s="5"/>
      <c r="X299" s="5"/>
      <c r="AB299" s="6"/>
      <c r="AC299" s="2" t="s">
        <v>586</v>
      </c>
      <c r="AE299" s="5"/>
      <c r="AF299" s="5"/>
      <c r="AH299" s="5"/>
    </row>
    <row r="300" spans="1:34" s="1" customFormat="1" ht="33.75" x14ac:dyDescent="0.2">
      <c r="A300" s="38"/>
      <c r="B300" s="43" t="s">
        <v>739</v>
      </c>
      <c r="C300" s="88" t="s">
        <v>740</v>
      </c>
      <c r="D300" s="88"/>
      <c r="E300" s="88"/>
      <c r="F300" s="44" t="s">
        <v>290</v>
      </c>
      <c r="G300" s="44" t="s">
        <v>231</v>
      </c>
      <c r="H300" s="44"/>
      <c r="I300" s="44" t="s">
        <v>231</v>
      </c>
      <c r="J300" s="40"/>
      <c r="K300" s="38"/>
      <c r="L300" s="41"/>
      <c r="M300" s="38"/>
      <c r="N300" s="40"/>
      <c r="V300" s="4"/>
      <c r="W300" s="5"/>
      <c r="X300" s="5"/>
      <c r="AB300" s="6"/>
      <c r="AC300" s="2" t="s">
        <v>588</v>
      </c>
      <c r="AE300" s="5"/>
      <c r="AF300" s="5"/>
      <c r="AH300" s="5"/>
    </row>
    <row r="301" spans="1:34" s="1" customFormat="1" ht="12" x14ac:dyDescent="0.2">
      <c r="A301" s="18"/>
      <c r="B301" s="40"/>
      <c r="C301" s="71" t="s">
        <v>53</v>
      </c>
      <c r="D301" s="71"/>
      <c r="E301" s="71"/>
      <c r="F301" s="38" t="s">
        <v>54</v>
      </c>
      <c r="G301" s="38" t="s">
        <v>741</v>
      </c>
      <c r="H301" s="38"/>
      <c r="I301" s="38" t="s">
        <v>742</v>
      </c>
      <c r="J301" s="41"/>
      <c r="K301" s="38"/>
      <c r="L301" s="41"/>
      <c r="M301" s="38"/>
      <c r="N301" s="42"/>
      <c r="V301" s="4"/>
      <c r="W301" s="5"/>
      <c r="X301" s="5"/>
      <c r="AB301" s="6"/>
      <c r="AE301" s="5" t="s">
        <v>69</v>
      </c>
      <c r="AF301" s="5"/>
      <c r="AH301" s="5"/>
    </row>
    <row r="302" spans="1:34" s="1" customFormat="1" ht="33.75" x14ac:dyDescent="0.2">
      <c r="A302" s="18"/>
      <c r="B302" s="40"/>
      <c r="C302" s="71" t="s">
        <v>57</v>
      </c>
      <c r="D302" s="71"/>
      <c r="E302" s="71"/>
      <c r="F302" s="38" t="s">
        <v>54</v>
      </c>
      <c r="G302" s="38" t="s">
        <v>743</v>
      </c>
      <c r="H302" s="38"/>
      <c r="I302" s="38" t="s">
        <v>744</v>
      </c>
      <c r="J302" s="41"/>
      <c r="K302" s="38"/>
      <c r="L302" s="41"/>
      <c r="M302" s="38"/>
      <c r="N302" s="42"/>
      <c r="V302" s="4"/>
      <c r="W302" s="5"/>
      <c r="X302" s="5" t="s">
        <v>729</v>
      </c>
      <c r="AB302" s="6"/>
      <c r="AE302" s="5"/>
      <c r="AF302" s="5"/>
      <c r="AH302" s="5"/>
    </row>
    <row r="303" spans="1:34" s="1" customFormat="1" ht="12" x14ac:dyDescent="0.2">
      <c r="A303" s="18"/>
      <c r="B303" s="40"/>
      <c r="C303" s="71" t="s">
        <v>60</v>
      </c>
      <c r="D303" s="71"/>
      <c r="E303" s="71"/>
      <c r="F303" s="38"/>
      <c r="G303" s="38"/>
      <c r="H303" s="38"/>
      <c r="I303" s="38"/>
      <c r="J303" s="41">
        <v>292.94</v>
      </c>
      <c r="K303" s="38"/>
      <c r="L303" s="41">
        <v>585.88</v>
      </c>
      <c r="M303" s="38"/>
      <c r="N303" s="42"/>
      <c r="V303" s="4"/>
      <c r="W303" s="5"/>
      <c r="X303" s="5"/>
      <c r="AB303" s="6"/>
      <c r="AE303" s="5"/>
      <c r="AF303" s="5"/>
      <c r="AH303" s="5"/>
    </row>
    <row r="304" spans="1:34" s="1" customFormat="1" ht="12" x14ac:dyDescent="0.2">
      <c r="A304" s="18"/>
      <c r="B304" s="40"/>
      <c r="C304" s="71" t="s">
        <v>61</v>
      </c>
      <c r="D304" s="71"/>
      <c r="E304" s="71"/>
      <c r="F304" s="38"/>
      <c r="G304" s="38"/>
      <c r="H304" s="38"/>
      <c r="I304" s="38"/>
      <c r="J304" s="41"/>
      <c r="K304" s="38"/>
      <c r="L304" s="41">
        <v>49.8</v>
      </c>
      <c r="M304" s="38"/>
      <c r="N304" s="42"/>
      <c r="V304" s="4"/>
      <c r="W304" s="5"/>
      <c r="X304" s="5"/>
      <c r="Y304" s="2" t="s">
        <v>721</v>
      </c>
      <c r="AB304" s="6"/>
      <c r="AE304" s="5"/>
      <c r="AF304" s="5"/>
      <c r="AH304" s="5"/>
    </row>
    <row r="305" spans="1:34" s="1" customFormat="1" ht="22.5" x14ac:dyDescent="0.2">
      <c r="A305" s="18"/>
      <c r="B305" s="40" t="s">
        <v>745</v>
      </c>
      <c r="C305" s="71" t="s">
        <v>746</v>
      </c>
      <c r="D305" s="71"/>
      <c r="E305" s="71"/>
      <c r="F305" s="38" t="s">
        <v>64</v>
      </c>
      <c r="G305" s="38" t="s">
        <v>747</v>
      </c>
      <c r="H305" s="38"/>
      <c r="I305" s="38" t="s">
        <v>747</v>
      </c>
      <c r="J305" s="41"/>
      <c r="K305" s="38"/>
      <c r="L305" s="41">
        <v>46.31</v>
      </c>
      <c r="M305" s="38"/>
      <c r="N305" s="42"/>
      <c r="V305" s="4"/>
      <c r="W305" s="5"/>
      <c r="X305" s="5" t="s">
        <v>591</v>
      </c>
      <c r="AB305" s="6"/>
      <c r="AE305" s="5"/>
      <c r="AF305" s="5"/>
      <c r="AH305" s="5"/>
    </row>
    <row r="306" spans="1:34" s="1" customFormat="1" ht="22.5" x14ac:dyDescent="0.2">
      <c r="A306" s="18"/>
      <c r="B306" s="40" t="s">
        <v>748</v>
      </c>
      <c r="C306" s="71" t="s">
        <v>749</v>
      </c>
      <c r="D306" s="71"/>
      <c r="E306" s="71"/>
      <c r="F306" s="38" t="s">
        <v>64</v>
      </c>
      <c r="G306" s="38" t="s">
        <v>750</v>
      </c>
      <c r="H306" s="38"/>
      <c r="I306" s="38" t="s">
        <v>750</v>
      </c>
      <c r="J306" s="41"/>
      <c r="K306" s="38"/>
      <c r="L306" s="41">
        <v>30.88</v>
      </c>
      <c r="M306" s="38"/>
      <c r="N306" s="42"/>
      <c r="V306" s="4"/>
      <c r="W306" s="5"/>
      <c r="X306" s="5"/>
      <c r="AB306" s="6"/>
      <c r="AE306" s="5"/>
      <c r="AF306" s="5"/>
      <c r="AH306" s="5"/>
    </row>
    <row r="307" spans="1:34" s="1" customFormat="1" ht="12" x14ac:dyDescent="0.2">
      <c r="A307" s="33"/>
      <c r="B307" s="35"/>
      <c r="C307" s="72" t="s">
        <v>69</v>
      </c>
      <c r="D307" s="72"/>
      <c r="E307" s="72"/>
      <c r="F307" s="33"/>
      <c r="G307" s="33"/>
      <c r="H307" s="33"/>
      <c r="I307" s="33"/>
      <c r="J307" s="36"/>
      <c r="K307" s="33"/>
      <c r="L307" s="36">
        <v>663.07</v>
      </c>
      <c r="M307" s="38"/>
      <c r="N307" s="37"/>
      <c r="V307" s="4"/>
      <c r="W307" s="5" t="s">
        <v>733</v>
      </c>
      <c r="X307" s="5"/>
      <c r="AB307" s="6"/>
      <c r="AE307" s="5"/>
      <c r="AF307" s="5"/>
      <c r="AH307" s="5"/>
    </row>
    <row r="308" spans="1:34" s="1" customFormat="1" ht="22.5" x14ac:dyDescent="0.2">
      <c r="A308" s="33" t="s">
        <v>418</v>
      </c>
      <c r="B308" s="35" t="s">
        <v>751</v>
      </c>
      <c r="C308" s="72" t="s">
        <v>752</v>
      </c>
      <c r="D308" s="72"/>
      <c r="E308" s="72"/>
      <c r="F308" s="33" t="s">
        <v>331</v>
      </c>
      <c r="G308" s="33"/>
      <c r="H308" s="33"/>
      <c r="I308" s="33" t="s">
        <v>49</v>
      </c>
      <c r="J308" s="36">
        <v>12968.15</v>
      </c>
      <c r="K308" s="33"/>
      <c r="L308" s="36">
        <v>25936.3</v>
      </c>
      <c r="M308" s="33"/>
      <c r="N308" s="37"/>
      <c r="V308" s="4"/>
      <c r="W308" s="5"/>
      <c r="X308" s="5" t="s">
        <v>736</v>
      </c>
      <c r="AB308" s="6"/>
      <c r="AE308" s="5"/>
      <c r="AF308" s="5"/>
      <c r="AH308" s="5"/>
    </row>
    <row r="309" spans="1:34" s="1" customFormat="1" ht="12" x14ac:dyDescent="0.2">
      <c r="A309" s="33"/>
      <c r="B309" s="35"/>
      <c r="C309" s="23" t="s">
        <v>730</v>
      </c>
      <c r="D309" s="45"/>
      <c r="E309" s="45"/>
      <c r="F309" s="33"/>
      <c r="G309" s="33"/>
      <c r="H309" s="33"/>
      <c r="I309" s="33"/>
      <c r="J309" s="36"/>
      <c r="K309" s="33"/>
      <c r="L309" s="36"/>
      <c r="M309" s="46"/>
      <c r="N309" s="37"/>
      <c r="V309" s="4"/>
      <c r="W309" s="5"/>
      <c r="X309" s="5"/>
      <c r="AA309" s="2" t="s">
        <v>48</v>
      </c>
      <c r="AB309" s="6"/>
      <c r="AE309" s="5"/>
      <c r="AF309" s="5"/>
      <c r="AH309" s="5"/>
    </row>
    <row r="310" spans="1:34" s="1" customFormat="1" ht="12" x14ac:dyDescent="0.2">
      <c r="A310" s="33" t="s">
        <v>291</v>
      </c>
      <c r="B310" s="35" t="s">
        <v>753</v>
      </c>
      <c r="C310" s="72" t="s">
        <v>754</v>
      </c>
      <c r="D310" s="72"/>
      <c r="E310" s="72"/>
      <c r="F310" s="33" t="s">
        <v>178</v>
      </c>
      <c r="G310" s="33"/>
      <c r="H310" s="33"/>
      <c r="I310" s="33" t="s">
        <v>98</v>
      </c>
      <c r="J310" s="36">
        <v>353.44</v>
      </c>
      <c r="K310" s="33"/>
      <c r="L310" s="36">
        <v>2827.52</v>
      </c>
      <c r="M310" s="33"/>
      <c r="N310" s="37"/>
      <c r="V310" s="4"/>
      <c r="W310" s="5"/>
      <c r="X310" s="5"/>
      <c r="AA310" s="2" t="s">
        <v>50</v>
      </c>
      <c r="AB310" s="6"/>
      <c r="AE310" s="5"/>
      <c r="AF310" s="5"/>
      <c r="AH310" s="5"/>
    </row>
    <row r="311" spans="1:34" s="1" customFormat="1" ht="12" x14ac:dyDescent="0.2">
      <c r="A311" s="33"/>
      <c r="B311" s="35"/>
      <c r="C311" s="23" t="s">
        <v>730</v>
      </c>
      <c r="D311" s="45"/>
      <c r="E311" s="45"/>
      <c r="F311" s="33"/>
      <c r="G311" s="33"/>
      <c r="H311" s="33"/>
      <c r="I311" s="33"/>
      <c r="J311" s="36"/>
      <c r="K311" s="33"/>
      <c r="L311" s="36"/>
      <c r="M311" s="46"/>
      <c r="N311" s="37"/>
      <c r="V311" s="4"/>
      <c r="W311" s="5"/>
      <c r="X311" s="5"/>
      <c r="AA311" s="2" t="s">
        <v>52</v>
      </c>
      <c r="AB311" s="6"/>
      <c r="AE311" s="5"/>
      <c r="AF311" s="5"/>
      <c r="AH311" s="5"/>
    </row>
    <row r="312" spans="1:34" s="1" customFormat="1" ht="12" x14ac:dyDescent="0.2">
      <c r="A312" s="33"/>
      <c r="B312" s="35"/>
      <c r="C312" s="35"/>
      <c r="D312" s="35"/>
      <c r="E312" s="35"/>
      <c r="F312" s="33"/>
      <c r="G312" s="33"/>
      <c r="H312" s="33"/>
      <c r="I312" s="33"/>
      <c r="J312" s="47"/>
      <c r="K312" s="33"/>
      <c r="L312" s="47"/>
      <c r="M312" s="38"/>
      <c r="N312" s="47"/>
      <c r="V312" s="4"/>
      <c r="W312" s="5"/>
      <c r="X312" s="5"/>
      <c r="AA312" s="2" t="s">
        <v>104</v>
      </c>
      <c r="AB312" s="6"/>
      <c r="AE312" s="5"/>
      <c r="AF312" s="5"/>
      <c r="AH312" s="5"/>
    </row>
    <row r="313" spans="1:34" s="1" customFormat="1" ht="12" x14ac:dyDescent="0.2">
      <c r="A313" s="25"/>
      <c r="B313" s="47"/>
      <c r="C313" s="72" t="s">
        <v>755</v>
      </c>
      <c r="D313" s="72"/>
      <c r="E313" s="72"/>
      <c r="F313" s="72"/>
      <c r="G313" s="72"/>
      <c r="H313" s="72"/>
      <c r="I313" s="72"/>
      <c r="J313" s="72"/>
      <c r="K313" s="72"/>
      <c r="L313" s="48"/>
      <c r="M313" s="49"/>
      <c r="N313" s="50"/>
      <c r="V313" s="4"/>
      <c r="W313" s="5"/>
      <c r="X313" s="5"/>
      <c r="AB313" s="6" t="s">
        <v>738</v>
      </c>
      <c r="AE313" s="5"/>
      <c r="AF313" s="5"/>
      <c r="AH313" s="5"/>
    </row>
    <row r="314" spans="1:34" s="1" customFormat="1" ht="12" x14ac:dyDescent="0.2">
      <c r="A314" s="25"/>
      <c r="B314" s="40"/>
      <c r="C314" s="71" t="s">
        <v>142</v>
      </c>
      <c r="D314" s="71"/>
      <c r="E314" s="71"/>
      <c r="F314" s="71"/>
      <c r="G314" s="71"/>
      <c r="H314" s="71"/>
      <c r="I314" s="71"/>
      <c r="J314" s="71"/>
      <c r="K314" s="71"/>
      <c r="L314" s="51">
        <v>31865.55</v>
      </c>
      <c r="M314" s="52"/>
      <c r="N314" s="27"/>
      <c r="V314" s="4"/>
      <c r="W314" s="5"/>
      <c r="X314" s="5"/>
      <c r="AB314" s="6" t="s">
        <v>740</v>
      </c>
      <c r="AE314" s="5"/>
      <c r="AF314" s="5"/>
      <c r="AH314" s="5"/>
    </row>
    <row r="315" spans="1:34" s="1" customFormat="1" ht="12" x14ac:dyDescent="0.2">
      <c r="A315" s="25"/>
      <c r="B315" s="40"/>
      <c r="C315" s="71" t="s">
        <v>143</v>
      </c>
      <c r="D315" s="71"/>
      <c r="E315" s="71"/>
      <c r="F315" s="71"/>
      <c r="G315" s="71"/>
      <c r="H315" s="71"/>
      <c r="I315" s="71"/>
      <c r="J315" s="71"/>
      <c r="K315" s="71"/>
      <c r="L315" s="51"/>
      <c r="M315" s="52"/>
      <c r="N315" s="27"/>
      <c r="V315" s="4"/>
      <c r="W315" s="5"/>
      <c r="X315" s="5"/>
      <c r="AB315" s="6"/>
      <c r="AC315" s="2" t="s">
        <v>53</v>
      </c>
      <c r="AE315" s="5"/>
      <c r="AF315" s="5"/>
      <c r="AH315" s="5"/>
    </row>
    <row r="316" spans="1:34" s="1" customFormat="1" ht="12" x14ac:dyDescent="0.2">
      <c r="A316" s="25"/>
      <c r="B316" s="40"/>
      <c r="C316" s="71" t="s">
        <v>144</v>
      </c>
      <c r="D316" s="71"/>
      <c r="E316" s="71"/>
      <c r="F316" s="71"/>
      <c r="G316" s="71"/>
      <c r="H316" s="71"/>
      <c r="I316" s="71"/>
      <c r="J316" s="71"/>
      <c r="K316" s="71"/>
      <c r="L316" s="51">
        <v>60.48</v>
      </c>
      <c r="M316" s="52"/>
      <c r="N316" s="27"/>
      <c r="V316" s="4"/>
      <c r="W316" s="5"/>
      <c r="X316" s="5"/>
      <c r="AB316" s="6"/>
      <c r="AC316" s="2" t="s">
        <v>57</v>
      </c>
      <c r="AE316" s="5"/>
      <c r="AF316" s="5"/>
      <c r="AH316" s="5"/>
    </row>
    <row r="317" spans="1:34" s="1" customFormat="1" ht="12" x14ac:dyDescent="0.2">
      <c r="A317" s="25"/>
      <c r="B317" s="40"/>
      <c r="C317" s="71" t="s">
        <v>145</v>
      </c>
      <c r="D317" s="71"/>
      <c r="E317" s="71"/>
      <c r="F317" s="71"/>
      <c r="G317" s="71"/>
      <c r="H317" s="71"/>
      <c r="I317" s="71"/>
      <c r="J317" s="71"/>
      <c r="K317" s="71"/>
      <c r="L317" s="51">
        <v>572.5</v>
      </c>
      <c r="M317" s="52"/>
      <c r="N317" s="27"/>
      <c r="V317" s="4"/>
      <c r="W317" s="5"/>
      <c r="X317" s="5"/>
      <c r="AB317" s="6"/>
      <c r="AD317" s="2" t="s">
        <v>60</v>
      </c>
      <c r="AE317" s="5"/>
      <c r="AF317" s="5"/>
      <c r="AH317" s="5"/>
    </row>
    <row r="318" spans="1:34" s="1" customFormat="1" ht="12" x14ac:dyDescent="0.2">
      <c r="A318" s="25"/>
      <c r="B318" s="40"/>
      <c r="C318" s="71" t="s">
        <v>146</v>
      </c>
      <c r="D318" s="71"/>
      <c r="E318" s="71"/>
      <c r="F318" s="71"/>
      <c r="G318" s="71"/>
      <c r="H318" s="71"/>
      <c r="I318" s="71"/>
      <c r="J318" s="71"/>
      <c r="K318" s="71"/>
      <c r="L318" s="51">
        <v>23.85</v>
      </c>
      <c r="M318" s="52"/>
      <c r="N318" s="27"/>
      <c r="V318" s="4"/>
      <c r="W318" s="5"/>
      <c r="X318" s="5"/>
      <c r="AB318" s="6"/>
      <c r="AC318" s="2" t="s">
        <v>61</v>
      </c>
      <c r="AE318" s="5"/>
      <c r="AF318" s="5"/>
      <c r="AH318" s="5"/>
    </row>
    <row r="319" spans="1:34" s="1" customFormat="1" ht="22.5" x14ac:dyDescent="0.2">
      <c r="A319" s="25"/>
      <c r="B319" s="40"/>
      <c r="C319" s="71" t="s">
        <v>147</v>
      </c>
      <c r="D319" s="71"/>
      <c r="E319" s="71"/>
      <c r="F319" s="71"/>
      <c r="G319" s="71"/>
      <c r="H319" s="71"/>
      <c r="I319" s="71"/>
      <c r="J319" s="71"/>
      <c r="K319" s="71"/>
      <c r="L319" s="51">
        <v>31232.57</v>
      </c>
      <c r="M319" s="52"/>
      <c r="N319" s="27"/>
      <c r="V319" s="4"/>
      <c r="W319" s="5"/>
      <c r="X319" s="5"/>
      <c r="AB319" s="6"/>
      <c r="AC319" s="2" t="s">
        <v>746</v>
      </c>
      <c r="AE319" s="5"/>
      <c r="AF319" s="5"/>
      <c r="AH319" s="5"/>
    </row>
    <row r="320" spans="1:34" s="1" customFormat="1" ht="22.5" x14ac:dyDescent="0.2">
      <c r="A320" s="25"/>
      <c r="B320" s="40"/>
      <c r="C320" s="71" t="s">
        <v>148</v>
      </c>
      <c r="D320" s="71"/>
      <c r="E320" s="71"/>
      <c r="F320" s="71"/>
      <c r="G320" s="71"/>
      <c r="H320" s="71"/>
      <c r="I320" s="71"/>
      <c r="J320" s="71"/>
      <c r="K320" s="71"/>
      <c r="L320" s="51">
        <v>31997.99</v>
      </c>
      <c r="M320" s="52"/>
      <c r="N320" s="27"/>
      <c r="V320" s="4"/>
      <c r="W320" s="5"/>
      <c r="X320" s="5"/>
      <c r="AB320" s="6"/>
      <c r="AC320" s="2" t="s">
        <v>749</v>
      </c>
      <c r="AE320" s="5"/>
      <c r="AF320" s="5"/>
      <c r="AH320" s="5"/>
    </row>
    <row r="321" spans="1:34" s="1" customFormat="1" ht="12" x14ac:dyDescent="0.2">
      <c r="A321" s="25"/>
      <c r="B321" s="40"/>
      <c r="C321" s="71" t="s">
        <v>143</v>
      </c>
      <c r="D321" s="71"/>
      <c r="E321" s="71"/>
      <c r="F321" s="71"/>
      <c r="G321" s="71"/>
      <c r="H321" s="71"/>
      <c r="I321" s="71"/>
      <c r="J321" s="71"/>
      <c r="K321" s="71"/>
      <c r="L321" s="51"/>
      <c r="M321" s="52"/>
      <c r="N321" s="27"/>
      <c r="V321" s="4"/>
      <c r="W321" s="5"/>
      <c r="X321" s="5"/>
      <c r="AB321" s="6"/>
      <c r="AE321" s="5" t="s">
        <v>69</v>
      </c>
      <c r="AF321" s="5"/>
      <c r="AH321" s="5"/>
    </row>
    <row r="322" spans="1:34" s="1" customFormat="1" ht="45" x14ac:dyDescent="0.2">
      <c r="A322" s="25"/>
      <c r="B322" s="40"/>
      <c r="C322" s="71" t="s">
        <v>245</v>
      </c>
      <c r="D322" s="71"/>
      <c r="E322" s="71"/>
      <c r="F322" s="71"/>
      <c r="G322" s="71"/>
      <c r="H322" s="71"/>
      <c r="I322" s="71"/>
      <c r="J322" s="71"/>
      <c r="K322" s="71"/>
      <c r="L322" s="51">
        <v>60.48</v>
      </c>
      <c r="M322" s="52"/>
      <c r="N322" s="27"/>
      <c r="V322" s="4"/>
      <c r="W322" s="5"/>
      <c r="X322" s="5" t="s">
        <v>752</v>
      </c>
      <c r="AB322" s="6"/>
      <c r="AE322" s="5"/>
      <c r="AF322" s="5"/>
      <c r="AH322" s="5"/>
    </row>
    <row r="323" spans="1:34" s="1" customFormat="1" ht="12" x14ac:dyDescent="0.2">
      <c r="A323" s="25"/>
      <c r="B323" s="40"/>
      <c r="C323" s="71" t="s">
        <v>246</v>
      </c>
      <c r="D323" s="71"/>
      <c r="E323" s="71"/>
      <c r="F323" s="71"/>
      <c r="G323" s="71"/>
      <c r="H323" s="71"/>
      <c r="I323" s="71"/>
      <c r="J323" s="71"/>
      <c r="K323" s="71"/>
      <c r="L323" s="51">
        <v>572.5</v>
      </c>
      <c r="M323" s="52"/>
      <c r="N323" s="27"/>
      <c r="V323" s="4"/>
      <c r="W323" s="5"/>
      <c r="X323" s="5"/>
      <c r="AB323" s="6"/>
      <c r="AE323" s="5"/>
      <c r="AF323" s="5"/>
      <c r="AH323" s="5"/>
    </row>
    <row r="324" spans="1:34" s="1" customFormat="1" ht="22.5" x14ac:dyDescent="0.2">
      <c r="A324" s="25"/>
      <c r="B324" s="40"/>
      <c r="C324" s="71" t="s">
        <v>247</v>
      </c>
      <c r="D324" s="71"/>
      <c r="E324" s="71"/>
      <c r="F324" s="71"/>
      <c r="G324" s="71"/>
      <c r="H324" s="71"/>
      <c r="I324" s="71"/>
      <c r="J324" s="71"/>
      <c r="K324" s="71"/>
      <c r="L324" s="51">
        <v>23.85</v>
      </c>
      <c r="M324" s="52"/>
      <c r="N324" s="27"/>
      <c r="V324" s="4"/>
      <c r="W324" s="5"/>
      <c r="X324" s="5" t="s">
        <v>754</v>
      </c>
      <c r="AB324" s="6"/>
      <c r="AE324" s="5"/>
      <c r="AF324" s="5"/>
      <c r="AH324" s="5"/>
    </row>
    <row r="325" spans="1:34" s="1" customFormat="1" ht="12" x14ac:dyDescent="0.2">
      <c r="A325" s="25"/>
      <c r="B325" s="40"/>
      <c r="C325" s="71" t="s">
        <v>248</v>
      </c>
      <c r="D325" s="71"/>
      <c r="E325" s="71"/>
      <c r="F325" s="71"/>
      <c r="G325" s="71"/>
      <c r="H325" s="71"/>
      <c r="I325" s="71"/>
      <c r="J325" s="71"/>
      <c r="K325" s="71"/>
      <c r="L325" s="51">
        <v>31232.57</v>
      </c>
      <c r="M325" s="52"/>
      <c r="N325" s="27"/>
      <c r="V325" s="4"/>
      <c r="W325" s="5"/>
      <c r="X325" s="5"/>
      <c r="AB325" s="6"/>
      <c r="AE325" s="5"/>
      <c r="AF325" s="5"/>
      <c r="AH325" s="5"/>
    </row>
    <row r="326" spans="1:34" s="1" customFormat="1" ht="1.5" customHeight="1" x14ac:dyDescent="0.2">
      <c r="A326" s="25"/>
      <c r="B326" s="40"/>
      <c r="C326" s="71" t="s">
        <v>249</v>
      </c>
      <c r="D326" s="71"/>
      <c r="E326" s="71"/>
      <c r="F326" s="71"/>
      <c r="G326" s="71"/>
      <c r="H326" s="71"/>
      <c r="I326" s="71"/>
      <c r="J326" s="71"/>
      <c r="K326" s="71"/>
      <c r="L326" s="51">
        <v>81.53</v>
      </c>
      <c r="M326" s="52"/>
      <c r="N326" s="27"/>
      <c r="V326" s="4"/>
      <c r="W326" s="5"/>
      <c r="X326" s="5"/>
      <c r="AB326" s="6"/>
      <c r="AE326" s="5"/>
      <c r="AF326" s="5"/>
      <c r="AH326" s="5"/>
    </row>
    <row r="327" spans="1:34" s="1" customFormat="1" ht="12" x14ac:dyDescent="0.2">
      <c r="A327" s="25"/>
      <c r="B327" s="40"/>
      <c r="C327" s="71" t="s">
        <v>250</v>
      </c>
      <c r="D327" s="71"/>
      <c r="E327" s="71"/>
      <c r="F327" s="71"/>
      <c r="G327" s="71"/>
      <c r="H327" s="71"/>
      <c r="I327" s="71"/>
      <c r="J327" s="71"/>
      <c r="K327" s="71"/>
      <c r="L327" s="51">
        <v>50.91</v>
      </c>
      <c r="M327" s="52"/>
      <c r="N327" s="27"/>
      <c r="V327" s="4"/>
      <c r="W327" s="5"/>
      <c r="X327" s="5"/>
      <c r="AB327" s="6"/>
      <c r="AE327" s="5"/>
      <c r="AF327" s="5" t="s">
        <v>755</v>
      </c>
      <c r="AH327" s="5"/>
    </row>
    <row r="328" spans="1:34" s="1" customFormat="1" ht="12" x14ac:dyDescent="0.2">
      <c r="A328" s="25"/>
      <c r="B328" s="40"/>
      <c r="C328" s="71" t="s">
        <v>160</v>
      </c>
      <c r="D328" s="71"/>
      <c r="E328" s="71"/>
      <c r="F328" s="71"/>
      <c r="G328" s="71"/>
      <c r="H328" s="71"/>
      <c r="I328" s="71"/>
      <c r="J328" s="71"/>
      <c r="K328" s="71"/>
      <c r="L328" s="51">
        <v>84.33</v>
      </c>
      <c r="M328" s="52"/>
      <c r="N328" s="27"/>
      <c r="V328" s="4"/>
      <c r="W328" s="5"/>
      <c r="X328" s="5"/>
      <c r="AB328" s="6"/>
      <c r="AE328" s="5"/>
      <c r="AF328" s="5"/>
      <c r="AG328" s="2" t="s">
        <v>142</v>
      </c>
      <c r="AH328" s="5"/>
    </row>
    <row r="329" spans="1:34" s="1" customFormat="1" ht="12" x14ac:dyDescent="0.2">
      <c r="A329" s="25"/>
      <c r="B329" s="40"/>
      <c r="C329" s="71" t="s">
        <v>161</v>
      </c>
      <c r="D329" s="71"/>
      <c r="E329" s="71"/>
      <c r="F329" s="71"/>
      <c r="G329" s="71"/>
      <c r="H329" s="71"/>
      <c r="I329" s="71"/>
      <c r="J329" s="71"/>
      <c r="K329" s="71"/>
      <c r="L329" s="51">
        <v>81.53</v>
      </c>
      <c r="M329" s="52"/>
      <c r="N329" s="27"/>
      <c r="V329" s="4"/>
      <c r="W329" s="5"/>
      <c r="X329" s="5"/>
      <c r="AB329" s="6"/>
      <c r="AE329" s="5"/>
      <c r="AF329" s="5"/>
      <c r="AG329" s="2" t="s">
        <v>143</v>
      </c>
      <c r="AH329" s="5"/>
    </row>
    <row r="330" spans="1:34" s="1" customFormat="1" ht="12" x14ac:dyDescent="0.2">
      <c r="A330" s="25"/>
      <c r="B330" s="40"/>
      <c r="C330" s="71" t="s">
        <v>162</v>
      </c>
      <c r="D330" s="71"/>
      <c r="E330" s="71"/>
      <c r="F330" s="71"/>
      <c r="G330" s="71"/>
      <c r="H330" s="71"/>
      <c r="I330" s="71"/>
      <c r="J330" s="71"/>
      <c r="K330" s="71"/>
      <c r="L330" s="51">
        <v>50.91</v>
      </c>
      <c r="M330" s="52"/>
      <c r="N330" s="27"/>
      <c r="V330" s="4"/>
      <c r="W330" s="5"/>
      <c r="X330" s="5"/>
      <c r="AB330" s="6"/>
      <c r="AE330" s="5"/>
      <c r="AF330" s="5"/>
      <c r="AG330" s="2" t="s">
        <v>144</v>
      </c>
      <c r="AH330" s="5"/>
    </row>
    <row r="331" spans="1:34" s="1" customFormat="1" ht="12" x14ac:dyDescent="0.2">
      <c r="A331" s="25"/>
      <c r="B331" s="47"/>
      <c r="C331" s="72" t="s">
        <v>756</v>
      </c>
      <c r="D331" s="72"/>
      <c r="E331" s="72"/>
      <c r="F331" s="72"/>
      <c r="G331" s="72"/>
      <c r="H331" s="72"/>
      <c r="I331" s="72"/>
      <c r="J331" s="72"/>
      <c r="K331" s="72"/>
      <c r="L331" s="48">
        <v>31997.99</v>
      </c>
      <c r="M331" s="49"/>
      <c r="N331" s="50"/>
      <c r="V331" s="4"/>
      <c r="W331" s="5"/>
      <c r="X331" s="5"/>
      <c r="AB331" s="6"/>
      <c r="AE331" s="5"/>
      <c r="AF331" s="5"/>
      <c r="AG331" s="2" t="s">
        <v>145</v>
      </c>
      <c r="AH331" s="5"/>
    </row>
    <row r="332" spans="1:34" s="1" customFormat="1" ht="12" x14ac:dyDescent="0.2">
      <c r="A332" s="25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53"/>
      <c r="M332" s="54"/>
      <c r="N332" s="55"/>
      <c r="V332" s="4"/>
      <c r="W332" s="5"/>
      <c r="X332" s="5"/>
      <c r="AB332" s="6"/>
      <c r="AE332" s="5"/>
      <c r="AF332" s="5"/>
      <c r="AG332" s="2" t="s">
        <v>146</v>
      </c>
      <c r="AH332" s="5"/>
    </row>
    <row r="333" spans="1:34" s="1" customFormat="1" ht="12" x14ac:dyDescent="0.2">
      <c r="A333" s="25"/>
      <c r="B333" s="47"/>
      <c r="C333" s="72" t="s">
        <v>141</v>
      </c>
      <c r="D333" s="72"/>
      <c r="E333" s="72"/>
      <c r="F333" s="72"/>
      <c r="G333" s="72"/>
      <c r="H333" s="72"/>
      <c r="I333" s="72"/>
      <c r="J333" s="72"/>
      <c r="K333" s="72"/>
      <c r="L333" s="48"/>
      <c r="M333" s="56"/>
      <c r="N333" s="50"/>
      <c r="V333" s="4"/>
      <c r="W333" s="5"/>
      <c r="X333" s="5"/>
      <c r="AB333" s="6"/>
      <c r="AE333" s="5"/>
      <c r="AF333" s="5"/>
      <c r="AG333" s="2" t="s">
        <v>147</v>
      </c>
      <c r="AH333" s="5"/>
    </row>
    <row r="334" spans="1:34" s="1" customFormat="1" ht="12" x14ac:dyDescent="0.2">
      <c r="A334" s="25"/>
      <c r="B334" s="40"/>
      <c r="C334" s="71" t="s">
        <v>142</v>
      </c>
      <c r="D334" s="71"/>
      <c r="E334" s="71"/>
      <c r="F334" s="71"/>
      <c r="G334" s="71"/>
      <c r="H334" s="71"/>
      <c r="I334" s="71"/>
      <c r="J334" s="71"/>
      <c r="K334" s="71"/>
      <c r="L334" s="51">
        <v>118162.84</v>
      </c>
      <c r="M334" s="30"/>
      <c r="N334" s="27"/>
      <c r="V334" s="4"/>
      <c r="W334" s="5"/>
      <c r="X334" s="5"/>
      <c r="AB334" s="6"/>
      <c r="AE334" s="5"/>
      <c r="AF334" s="5"/>
      <c r="AG334" s="2" t="s">
        <v>148</v>
      </c>
      <c r="AH334" s="5"/>
    </row>
    <row r="335" spans="1:34" s="1" customFormat="1" ht="12" x14ac:dyDescent="0.2">
      <c r="A335" s="25"/>
      <c r="B335" s="40"/>
      <c r="C335" s="71" t="s">
        <v>143</v>
      </c>
      <c r="D335" s="71"/>
      <c r="E335" s="71"/>
      <c r="F335" s="71"/>
      <c r="G335" s="71"/>
      <c r="H335" s="71"/>
      <c r="I335" s="71"/>
      <c r="J335" s="71"/>
      <c r="K335" s="71"/>
      <c r="L335" s="51"/>
      <c r="M335" s="30"/>
      <c r="N335" s="27"/>
      <c r="V335" s="4"/>
      <c r="W335" s="5"/>
      <c r="X335" s="5"/>
      <c r="AB335" s="6"/>
      <c r="AE335" s="5"/>
      <c r="AF335" s="5"/>
      <c r="AG335" s="2" t="s">
        <v>143</v>
      </c>
      <c r="AH335" s="5"/>
    </row>
    <row r="336" spans="1:34" s="1" customFormat="1" ht="12" x14ac:dyDescent="0.2">
      <c r="A336" s="25"/>
      <c r="B336" s="40"/>
      <c r="C336" s="71" t="s">
        <v>144</v>
      </c>
      <c r="D336" s="71"/>
      <c r="E336" s="71"/>
      <c r="F336" s="71"/>
      <c r="G336" s="71"/>
      <c r="H336" s="71"/>
      <c r="I336" s="71"/>
      <c r="J336" s="71"/>
      <c r="K336" s="71"/>
      <c r="L336" s="51">
        <v>3191.34</v>
      </c>
      <c r="M336" s="30"/>
      <c r="N336" s="27"/>
      <c r="V336" s="4"/>
      <c r="W336" s="5"/>
      <c r="X336" s="5"/>
      <c r="AB336" s="6"/>
      <c r="AE336" s="5"/>
      <c r="AF336" s="5"/>
      <c r="AG336" s="2" t="s">
        <v>245</v>
      </c>
      <c r="AH336" s="5"/>
    </row>
    <row r="337" spans="1:36" s="1" customFormat="1" ht="12" x14ac:dyDescent="0.2">
      <c r="A337" s="25"/>
      <c r="B337" s="40"/>
      <c r="C337" s="71" t="s">
        <v>145</v>
      </c>
      <c r="D337" s="71"/>
      <c r="E337" s="71"/>
      <c r="F337" s="71"/>
      <c r="G337" s="71"/>
      <c r="H337" s="71"/>
      <c r="I337" s="71"/>
      <c r="J337" s="71"/>
      <c r="K337" s="71"/>
      <c r="L337" s="51">
        <v>3722.23</v>
      </c>
      <c r="M337" s="30"/>
      <c r="N337" s="27"/>
      <c r="V337" s="4"/>
      <c r="W337" s="5"/>
      <c r="X337" s="5"/>
      <c r="AB337" s="6"/>
      <c r="AE337" s="5"/>
      <c r="AF337" s="5"/>
      <c r="AG337" s="2" t="s">
        <v>246</v>
      </c>
      <c r="AH337" s="5"/>
    </row>
    <row r="338" spans="1:36" s="1" customFormat="1" ht="12" x14ac:dyDescent="0.2">
      <c r="A338" s="25"/>
      <c r="B338" s="40"/>
      <c r="C338" s="71" t="s">
        <v>146</v>
      </c>
      <c r="D338" s="71"/>
      <c r="E338" s="71"/>
      <c r="F338" s="71"/>
      <c r="G338" s="71"/>
      <c r="H338" s="71"/>
      <c r="I338" s="71"/>
      <c r="J338" s="71"/>
      <c r="K338" s="71"/>
      <c r="L338" s="51">
        <v>381.57</v>
      </c>
      <c r="M338" s="30"/>
      <c r="N338" s="27"/>
      <c r="V338" s="4"/>
      <c r="W338" s="5"/>
      <c r="X338" s="5"/>
      <c r="AB338" s="6"/>
      <c r="AE338" s="5"/>
      <c r="AF338" s="5"/>
      <c r="AG338" s="2" t="s">
        <v>247</v>
      </c>
      <c r="AH338" s="5"/>
    </row>
    <row r="339" spans="1:36" s="1" customFormat="1" ht="12" x14ac:dyDescent="0.2">
      <c r="A339" s="25"/>
      <c r="B339" s="40"/>
      <c r="C339" s="71" t="s">
        <v>147</v>
      </c>
      <c r="D339" s="71"/>
      <c r="E339" s="71"/>
      <c r="F339" s="71"/>
      <c r="G339" s="71"/>
      <c r="H339" s="71"/>
      <c r="I339" s="71"/>
      <c r="J339" s="71"/>
      <c r="K339" s="71"/>
      <c r="L339" s="51">
        <v>111249.27</v>
      </c>
      <c r="M339" s="30"/>
      <c r="N339" s="27"/>
      <c r="V339" s="4"/>
      <c r="W339" s="5"/>
      <c r="X339" s="5"/>
      <c r="AB339" s="6"/>
      <c r="AE339" s="5"/>
      <c r="AF339" s="5"/>
      <c r="AG339" s="2" t="s">
        <v>248</v>
      </c>
      <c r="AH339" s="5"/>
    </row>
    <row r="340" spans="1:36" s="1" customFormat="1" ht="12" x14ac:dyDescent="0.2">
      <c r="A340" s="25"/>
      <c r="B340" s="40" t="s">
        <v>149</v>
      </c>
      <c r="C340" s="71" t="s">
        <v>148</v>
      </c>
      <c r="D340" s="71"/>
      <c r="E340" s="71"/>
      <c r="F340" s="71"/>
      <c r="G340" s="71"/>
      <c r="H340" s="71"/>
      <c r="I340" s="71"/>
      <c r="J340" s="71"/>
      <c r="K340" s="71"/>
      <c r="L340" s="51">
        <v>126717.49</v>
      </c>
      <c r="M340" s="30" t="s">
        <v>151</v>
      </c>
      <c r="N340" s="27">
        <v>1154396</v>
      </c>
      <c r="V340" s="4"/>
      <c r="W340" s="5"/>
      <c r="X340" s="5"/>
      <c r="AB340" s="6"/>
      <c r="AE340" s="5"/>
      <c r="AF340" s="5"/>
      <c r="AG340" s="2" t="s">
        <v>249</v>
      </c>
      <c r="AH340" s="5"/>
    </row>
    <row r="341" spans="1:36" s="1" customFormat="1" ht="12" x14ac:dyDescent="0.2">
      <c r="A341" s="25"/>
      <c r="B341" s="40"/>
      <c r="C341" s="71" t="s">
        <v>143</v>
      </c>
      <c r="D341" s="71"/>
      <c r="E341" s="71"/>
      <c r="F341" s="71"/>
      <c r="G341" s="71"/>
      <c r="H341" s="71"/>
      <c r="I341" s="71"/>
      <c r="J341" s="71"/>
      <c r="K341" s="71"/>
      <c r="L341" s="51"/>
      <c r="M341" s="30"/>
      <c r="N341" s="27"/>
      <c r="V341" s="4"/>
      <c r="W341" s="5"/>
      <c r="X341" s="5"/>
      <c r="AB341" s="6"/>
      <c r="AE341" s="5"/>
      <c r="AF341" s="5"/>
      <c r="AG341" s="2" t="s">
        <v>250</v>
      </c>
      <c r="AH341" s="5"/>
    </row>
    <row r="342" spans="1:36" s="1" customFormat="1" ht="12" x14ac:dyDescent="0.2">
      <c r="A342" s="25"/>
      <c r="B342" s="40"/>
      <c r="C342" s="71" t="s">
        <v>245</v>
      </c>
      <c r="D342" s="71"/>
      <c r="E342" s="71"/>
      <c r="F342" s="71"/>
      <c r="G342" s="71"/>
      <c r="H342" s="71"/>
      <c r="I342" s="71"/>
      <c r="J342" s="71"/>
      <c r="K342" s="71"/>
      <c r="L342" s="51">
        <v>3191.34</v>
      </c>
      <c r="M342" s="30"/>
      <c r="N342" s="27"/>
      <c r="V342" s="4"/>
      <c r="W342" s="5"/>
      <c r="X342" s="5"/>
      <c r="AB342" s="6"/>
      <c r="AE342" s="5"/>
      <c r="AF342" s="5"/>
      <c r="AG342" s="2" t="s">
        <v>160</v>
      </c>
      <c r="AH342" s="5"/>
    </row>
    <row r="343" spans="1:36" s="1" customFormat="1" ht="12" x14ac:dyDescent="0.2">
      <c r="A343" s="25"/>
      <c r="B343" s="40"/>
      <c r="C343" s="71" t="s">
        <v>246</v>
      </c>
      <c r="D343" s="71"/>
      <c r="E343" s="71"/>
      <c r="F343" s="71"/>
      <c r="G343" s="71"/>
      <c r="H343" s="71"/>
      <c r="I343" s="71"/>
      <c r="J343" s="71"/>
      <c r="K343" s="71"/>
      <c r="L343" s="51">
        <v>3722.23</v>
      </c>
      <c r="M343" s="30"/>
      <c r="N343" s="27"/>
      <c r="V343" s="4"/>
      <c r="W343" s="5"/>
      <c r="X343" s="5"/>
      <c r="AB343" s="6"/>
      <c r="AE343" s="5"/>
      <c r="AF343" s="5"/>
      <c r="AG343" s="2" t="s">
        <v>161</v>
      </c>
      <c r="AH343" s="5"/>
    </row>
    <row r="344" spans="1:36" s="1" customFormat="1" ht="12" x14ac:dyDescent="0.2">
      <c r="A344" s="25"/>
      <c r="B344" s="40"/>
      <c r="C344" s="71" t="s">
        <v>247</v>
      </c>
      <c r="D344" s="71"/>
      <c r="E344" s="71"/>
      <c r="F344" s="71"/>
      <c r="G344" s="71"/>
      <c r="H344" s="71"/>
      <c r="I344" s="71"/>
      <c r="J344" s="71"/>
      <c r="K344" s="71"/>
      <c r="L344" s="51">
        <v>381.57</v>
      </c>
      <c r="M344" s="30"/>
      <c r="N344" s="27"/>
      <c r="V344" s="4"/>
      <c r="W344" s="5"/>
      <c r="X344" s="5"/>
      <c r="AB344" s="6"/>
      <c r="AE344" s="5"/>
      <c r="AF344" s="5"/>
      <c r="AG344" s="2" t="s">
        <v>162</v>
      </c>
      <c r="AH344" s="5"/>
    </row>
    <row r="345" spans="1:36" s="1" customFormat="1" ht="12" x14ac:dyDescent="0.2">
      <c r="A345" s="25"/>
      <c r="B345" s="40"/>
      <c r="C345" s="71" t="s">
        <v>248</v>
      </c>
      <c r="D345" s="71"/>
      <c r="E345" s="71"/>
      <c r="F345" s="71"/>
      <c r="G345" s="71"/>
      <c r="H345" s="71"/>
      <c r="I345" s="71"/>
      <c r="J345" s="71"/>
      <c r="K345" s="71"/>
      <c r="L345" s="51">
        <v>111249.27</v>
      </c>
      <c r="M345" s="30"/>
      <c r="N345" s="27"/>
      <c r="V345" s="4"/>
      <c r="W345" s="5"/>
      <c r="X345" s="5"/>
      <c r="AB345" s="6"/>
      <c r="AE345" s="5"/>
      <c r="AF345" s="5"/>
      <c r="AH345" s="5" t="s">
        <v>756</v>
      </c>
    </row>
    <row r="346" spans="1:36" s="1" customFormat="1" ht="2.25" customHeight="1" x14ac:dyDescent="0.2">
      <c r="A346" s="25"/>
      <c r="B346" s="40"/>
      <c r="C346" s="71" t="s">
        <v>249</v>
      </c>
      <c r="D346" s="71"/>
      <c r="E346" s="71"/>
      <c r="F346" s="71"/>
      <c r="G346" s="71"/>
      <c r="H346" s="71"/>
      <c r="I346" s="71"/>
      <c r="J346" s="71"/>
      <c r="K346" s="71"/>
      <c r="L346" s="51">
        <v>5198.6899999999996</v>
      </c>
      <c r="M346" s="30"/>
      <c r="N346" s="27"/>
    </row>
    <row r="347" spans="1:36" s="1" customFormat="1" x14ac:dyDescent="0.2">
      <c r="A347" s="25"/>
      <c r="B347" s="40"/>
      <c r="C347" s="71" t="s">
        <v>250</v>
      </c>
      <c r="D347" s="71"/>
      <c r="E347" s="71"/>
      <c r="F347" s="71"/>
      <c r="G347" s="71"/>
      <c r="H347" s="71"/>
      <c r="I347" s="71"/>
      <c r="J347" s="71"/>
      <c r="K347" s="71"/>
      <c r="L347" s="51">
        <v>3355.96</v>
      </c>
      <c r="M347" s="30"/>
      <c r="N347" s="27"/>
      <c r="AI347" s="5" t="s">
        <v>141</v>
      </c>
    </row>
    <row r="348" spans="1:36" s="1" customFormat="1" x14ac:dyDescent="0.2">
      <c r="A348" s="25"/>
      <c r="B348" s="40"/>
      <c r="C348" s="71" t="s">
        <v>160</v>
      </c>
      <c r="D348" s="71"/>
      <c r="E348" s="71"/>
      <c r="F348" s="71"/>
      <c r="G348" s="71"/>
      <c r="H348" s="71"/>
      <c r="I348" s="71"/>
      <c r="J348" s="71"/>
      <c r="K348" s="71"/>
      <c r="L348" s="51">
        <v>3572.91</v>
      </c>
      <c r="M348" s="30"/>
      <c r="N348" s="27"/>
      <c r="AI348" s="5"/>
      <c r="AJ348" s="2" t="s">
        <v>142</v>
      </c>
    </row>
    <row r="349" spans="1:36" s="1" customFormat="1" x14ac:dyDescent="0.2">
      <c r="A349" s="25"/>
      <c r="B349" s="40"/>
      <c r="C349" s="71" t="s">
        <v>161</v>
      </c>
      <c r="D349" s="71"/>
      <c r="E349" s="71"/>
      <c r="F349" s="71"/>
      <c r="G349" s="71"/>
      <c r="H349" s="71"/>
      <c r="I349" s="71"/>
      <c r="J349" s="71"/>
      <c r="K349" s="71"/>
      <c r="L349" s="51">
        <v>5198.6899999999996</v>
      </c>
      <c r="M349" s="30"/>
      <c r="N349" s="27"/>
      <c r="AI349" s="5"/>
      <c r="AJ349" s="2" t="s">
        <v>143</v>
      </c>
    </row>
    <row r="350" spans="1:36" s="1" customFormat="1" x14ac:dyDescent="0.2">
      <c r="A350" s="25"/>
      <c r="B350" s="40"/>
      <c r="C350" s="71" t="s">
        <v>162</v>
      </c>
      <c r="D350" s="71"/>
      <c r="E350" s="71"/>
      <c r="F350" s="71"/>
      <c r="G350" s="71"/>
      <c r="H350" s="71"/>
      <c r="I350" s="71"/>
      <c r="J350" s="71"/>
      <c r="K350" s="71"/>
      <c r="L350" s="51">
        <v>3355.96</v>
      </c>
      <c r="M350" s="30"/>
      <c r="N350" s="27"/>
      <c r="AI350" s="5"/>
      <c r="AJ350" s="2" t="s">
        <v>144</v>
      </c>
    </row>
    <row r="351" spans="1:36" s="1" customFormat="1" x14ac:dyDescent="0.2">
      <c r="A351" s="25"/>
      <c r="B351" s="47"/>
      <c r="C351" s="72" t="s">
        <v>1218</v>
      </c>
      <c r="D351" s="72"/>
      <c r="E351" s="72"/>
      <c r="F351" s="72"/>
      <c r="G351" s="72"/>
      <c r="H351" s="72"/>
      <c r="I351" s="72"/>
      <c r="J351" s="72"/>
      <c r="K351" s="72"/>
      <c r="L351" s="48">
        <v>126717.49</v>
      </c>
      <c r="M351" s="56"/>
      <c r="N351" s="48">
        <v>1154396</v>
      </c>
      <c r="AI351" s="5"/>
      <c r="AJ351" s="2" t="s">
        <v>145</v>
      </c>
    </row>
    <row r="352" spans="1:36" s="1" customFormat="1" x14ac:dyDescent="0.2">
      <c r="A352" s="25"/>
      <c r="B352" s="40"/>
      <c r="C352" s="71" t="s">
        <v>143</v>
      </c>
      <c r="D352" s="71"/>
      <c r="E352" s="71"/>
      <c r="F352" s="71"/>
      <c r="G352" s="71"/>
      <c r="H352" s="71"/>
      <c r="I352" s="71"/>
      <c r="J352" s="71"/>
      <c r="K352" s="71"/>
      <c r="L352" s="51"/>
      <c r="M352" s="30"/>
      <c r="N352" s="27"/>
      <c r="AI352" s="5"/>
      <c r="AJ352" s="2" t="s">
        <v>146</v>
      </c>
    </row>
    <row r="353" spans="1:37" x14ac:dyDescent="0.2">
      <c r="A353" s="25"/>
      <c r="B353" s="40"/>
      <c r="C353" s="71" t="s">
        <v>540</v>
      </c>
      <c r="D353" s="71"/>
      <c r="E353" s="71"/>
      <c r="F353" s="71"/>
      <c r="G353" s="71"/>
      <c r="H353" s="71"/>
      <c r="I353" s="71"/>
      <c r="J353" s="71"/>
      <c r="K353" s="71"/>
      <c r="L353" s="51"/>
      <c r="M353" s="30"/>
      <c r="N353" s="27">
        <v>424308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5"/>
      <c r="AJ353" s="2" t="s">
        <v>147</v>
      </c>
      <c r="AK353" s="1"/>
    </row>
    <row r="354" spans="1:37" x14ac:dyDescent="0.2">
      <c r="A354" s="25"/>
      <c r="B354" s="47"/>
      <c r="C354" s="71" t="s">
        <v>1215</v>
      </c>
      <c r="D354" s="71"/>
      <c r="E354" s="71"/>
      <c r="F354" s="71"/>
      <c r="G354" s="71"/>
      <c r="H354" s="71"/>
      <c r="I354" s="71"/>
      <c r="J354" s="71"/>
      <c r="K354" s="71"/>
      <c r="L354" s="25"/>
      <c r="M354" s="25"/>
      <c r="N354" s="54">
        <f>N351*1.01606*1.01974</f>
        <v>1196089.3484992625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5"/>
      <c r="AJ354" s="2" t="s">
        <v>148</v>
      </c>
      <c r="AK354" s="1"/>
    </row>
    <row r="355" spans="1:37" x14ac:dyDescent="0.2">
      <c r="A355" s="25"/>
      <c r="B355" s="25"/>
      <c r="C355" s="77" t="s">
        <v>1216</v>
      </c>
      <c r="D355" s="77"/>
      <c r="E355" s="77"/>
      <c r="F355" s="77"/>
      <c r="G355" s="77"/>
      <c r="H355" s="77"/>
      <c r="I355" s="77"/>
      <c r="J355" s="77"/>
      <c r="K355" s="77"/>
      <c r="L355" s="25"/>
      <c r="M355" s="25"/>
      <c r="N355" s="28">
        <f>N354*20/100</f>
        <v>239217.86969985251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5"/>
      <c r="AJ355" s="2" t="s">
        <v>143</v>
      </c>
      <c r="AK355" s="1"/>
    </row>
    <row r="356" spans="1:37" x14ac:dyDescent="0.2">
      <c r="A356" s="25"/>
      <c r="B356" s="25"/>
      <c r="C356" s="78" t="s">
        <v>1217</v>
      </c>
      <c r="D356" s="78"/>
      <c r="E356" s="78"/>
      <c r="F356" s="78"/>
      <c r="G356" s="78"/>
      <c r="H356" s="78"/>
      <c r="I356" s="78"/>
      <c r="J356" s="78"/>
      <c r="K356" s="78"/>
      <c r="L356" s="25"/>
      <c r="M356" s="25"/>
      <c r="N356" s="58">
        <f>N354+N355</f>
        <v>1435307.218199115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5"/>
      <c r="AJ356" s="2" t="s">
        <v>245</v>
      </c>
      <c r="AK356" s="1"/>
    </row>
    <row r="357" spans="1:37" x14ac:dyDescent="0.2">
      <c r="C357" s="91"/>
      <c r="D357" s="91"/>
      <c r="E357" s="91"/>
      <c r="F357" s="91"/>
      <c r="G357" s="91"/>
      <c r="H357" s="91"/>
      <c r="I357" s="91"/>
      <c r="J357" s="91"/>
      <c r="K357" s="9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5"/>
      <c r="AJ357" s="2" t="s">
        <v>246</v>
      </c>
      <c r="AK357" s="1"/>
    </row>
    <row r="358" spans="1:37" x14ac:dyDescent="0.2"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5"/>
      <c r="AJ358" s="2" t="s">
        <v>247</v>
      </c>
      <c r="AK358" s="1"/>
    </row>
    <row r="359" spans="1:37" x14ac:dyDescent="0.2"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5"/>
      <c r="AJ359" s="2" t="s">
        <v>248</v>
      </c>
      <c r="AK359" s="1"/>
    </row>
    <row r="360" spans="1:37" x14ac:dyDescent="0.2"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5"/>
      <c r="AJ360" s="2" t="s">
        <v>249</v>
      </c>
      <c r="AK360" s="1"/>
    </row>
    <row r="361" spans="1:37" x14ac:dyDescent="0.2"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5"/>
      <c r="AJ361" s="2" t="s">
        <v>250</v>
      </c>
      <c r="AK361" s="1"/>
    </row>
    <row r="362" spans="1:37" x14ac:dyDescent="0.2"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5"/>
      <c r="AJ362" s="2" t="s">
        <v>160</v>
      </c>
      <c r="AK362" s="1"/>
    </row>
    <row r="363" spans="1:37" x14ac:dyDescent="0.2"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5"/>
      <c r="AJ363" s="2" t="s">
        <v>161</v>
      </c>
      <c r="AK363" s="1"/>
    </row>
    <row r="364" spans="1:37" x14ac:dyDescent="0.2"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5"/>
      <c r="AJ364" s="2" t="s">
        <v>162</v>
      </c>
      <c r="AK364" s="1"/>
    </row>
    <row r="365" spans="1:37" x14ac:dyDescent="0.2"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5"/>
      <c r="AJ365" s="1"/>
      <c r="AK365" s="5" t="s">
        <v>163</v>
      </c>
    </row>
    <row r="366" spans="1:37" x14ac:dyDescent="0.2"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5"/>
      <c r="AJ366" s="2" t="s">
        <v>143</v>
      </c>
      <c r="AK366" s="5"/>
    </row>
    <row r="367" spans="1:37" x14ac:dyDescent="0.2"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5"/>
      <c r="AJ367" s="2" t="s">
        <v>540</v>
      </c>
      <c r="AK367" s="5"/>
    </row>
    <row r="368" spans="1:37" ht="63.75" customHeight="1" x14ac:dyDescent="0.2"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4:9" ht="10.5" customHeight="1" x14ac:dyDescent="0.25"/>
    <row r="372" spans="4:9" ht="11.25" customHeight="1" x14ac:dyDescent="0.25">
      <c r="I372" s="3"/>
    </row>
    <row r="378" spans="4:9" ht="11.25" customHeight="1" x14ac:dyDescent="0.25">
      <c r="D378" s="3"/>
    </row>
    <row r="386" spans="8:37" x14ac:dyDescent="0.2"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91" spans="8:37" ht="11.25" customHeight="1" x14ac:dyDescent="0.25">
      <c r="H391" s="3"/>
    </row>
    <row r="392" spans="8:37" x14ac:dyDescent="0.2"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405" s="1" customFormat="1" x14ac:dyDescent="0.2"/>
  </sheetData>
  <mergeCells count="331">
    <mergeCell ref="A4:C4"/>
    <mergeCell ref="D4:N4"/>
    <mergeCell ref="A3:C3"/>
    <mergeCell ref="A2:N2"/>
    <mergeCell ref="A1:N1"/>
    <mergeCell ref="C354:K354"/>
    <mergeCell ref="C27:E27"/>
    <mergeCell ref="C28:N28"/>
    <mergeCell ref="C29:N29"/>
    <mergeCell ref="B21:B23"/>
    <mergeCell ref="F21:F23"/>
    <mergeCell ref="A21:A23"/>
    <mergeCell ref="M21:M23"/>
    <mergeCell ref="G21:I22"/>
    <mergeCell ref="D3:N3"/>
    <mergeCell ref="A5:N5"/>
    <mergeCell ref="A8:N8"/>
    <mergeCell ref="A25:N25"/>
    <mergeCell ref="A6:N6"/>
    <mergeCell ref="A9:N9"/>
    <mergeCell ref="L19:M19"/>
    <mergeCell ref="C355:K355"/>
    <mergeCell ref="C356:K356"/>
    <mergeCell ref="C357:K357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30:E30"/>
    <mergeCell ref="C31:E31"/>
    <mergeCell ref="C32:E32"/>
    <mergeCell ref="C33:E33"/>
    <mergeCell ref="C51:E51"/>
    <mergeCell ref="C52:E52"/>
    <mergeCell ref="C53:E53"/>
    <mergeCell ref="A26:N26"/>
    <mergeCell ref="A7:N7"/>
    <mergeCell ref="A10:N10"/>
    <mergeCell ref="G19:K19"/>
    <mergeCell ref="G18:K18"/>
    <mergeCell ref="G17:K17"/>
    <mergeCell ref="G16:K16"/>
    <mergeCell ref="A13:C13"/>
    <mergeCell ref="C54:E54"/>
    <mergeCell ref="C55:E55"/>
    <mergeCell ref="C43:E43"/>
    <mergeCell ref="C45:E45"/>
    <mergeCell ref="C47:E47"/>
    <mergeCell ref="C49:E49"/>
    <mergeCell ref="C50:N50"/>
    <mergeCell ref="D13:N13"/>
    <mergeCell ref="A12:N12"/>
    <mergeCell ref="B11:N11"/>
    <mergeCell ref="C61:E61"/>
    <mergeCell ref="C62:E62"/>
    <mergeCell ref="C63:E63"/>
    <mergeCell ref="C65:E65"/>
    <mergeCell ref="C67:E67"/>
    <mergeCell ref="C56:E56"/>
    <mergeCell ref="C57:E57"/>
    <mergeCell ref="C58:E58"/>
    <mergeCell ref="C59:E59"/>
    <mergeCell ref="C60:E60"/>
    <mergeCell ref="C74:E74"/>
    <mergeCell ref="C75:E75"/>
    <mergeCell ref="C76:E76"/>
    <mergeCell ref="C77:E77"/>
    <mergeCell ref="C78:E78"/>
    <mergeCell ref="C69:E69"/>
    <mergeCell ref="C70:N70"/>
    <mergeCell ref="C71:N71"/>
    <mergeCell ref="C72:E72"/>
    <mergeCell ref="C73:E73"/>
    <mergeCell ref="C87:N87"/>
    <mergeCell ref="C88:E88"/>
    <mergeCell ref="C90:N90"/>
    <mergeCell ref="C91:E91"/>
    <mergeCell ref="C93:E93"/>
    <mergeCell ref="C79:E79"/>
    <mergeCell ref="C80:E80"/>
    <mergeCell ref="C81:E81"/>
    <mergeCell ref="C83:E83"/>
    <mergeCell ref="C85:E85"/>
    <mergeCell ref="A103:N103"/>
    <mergeCell ref="C104:E104"/>
    <mergeCell ref="C105:N105"/>
    <mergeCell ref="C106:N106"/>
    <mergeCell ref="C107:E107"/>
    <mergeCell ref="C95:E95"/>
    <mergeCell ref="C97:N97"/>
    <mergeCell ref="C98:E98"/>
    <mergeCell ref="C100:N100"/>
    <mergeCell ref="C101:E101"/>
    <mergeCell ref="C113:E113"/>
    <mergeCell ref="C114:E114"/>
    <mergeCell ref="C115:E115"/>
    <mergeCell ref="C116:E116"/>
    <mergeCell ref="C117:E117"/>
    <mergeCell ref="C108:E108"/>
    <mergeCell ref="C109:E109"/>
    <mergeCell ref="C110:E110"/>
    <mergeCell ref="C111:E111"/>
    <mergeCell ref="C112:E112"/>
    <mergeCell ref="C123:E123"/>
    <mergeCell ref="C124:E124"/>
    <mergeCell ref="C125:E125"/>
    <mergeCell ref="C126:E126"/>
    <mergeCell ref="C127:E127"/>
    <mergeCell ref="A118:N118"/>
    <mergeCell ref="C119:E119"/>
    <mergeCell ref="C120:N120"/>
    <mergeCell ref="C121:N121"/>
    <mergeCell ref="C122:E122"/>
    <mergeCell ref="C133:E133"/>
    <mergeCell ref="C134:E134"/>
    <mergeCell ref="C136:N136"/>
    <mergeCell ref="C137:E137"/>
    <mergeCell ref="C138:N138"/>
    <mergeCell ref="C128:E128"/>
    <mergeCell ref="C129:E129"/>
    <mergeCell ref="C130:E130"/>
    <mergeCell ref="C131:E131"/>
    <mergeCell ref="C132:E132"/>
    <mergeCell ref="C144:E144"/>
    <mergeCell ref="C145:E145"/>
    <mergeCell ref="C146:E146"/>
    <mergeCell ref="C147:E147"/>
    <mergeCell ref="C148:E148"/>
    <mergeCell ref="C139:N139"/>
    <mergeCell ref="C140:E140"/>
    <mergeCell ref="C141:E141"/>
    <mergeCell ref="C142:E142"/>
    <mergeCell ref="C143:E143"/>
    <mergeCell ref="C155:N155"/>
    <mergeCell ref="C156:E156"/>
    <mergeCell ref="C157:E157"/>
    <mergeCell ref="C158:E158"/>
    <mergeCell ref="C159:E159"/>
    <mergeCell ref="C149:E149"/>
    <mergeCell ref="C150:E150"/>
    <mergeCell ref="C151:E151"/>
    <mergeCell ref="C152:E152"/>
    <mergeCell ref="C154:E154"/>
    <mergeCell ref="C165:E165"/>
    <mergeCell ref="C166:E166"/>
    <mergeCell ref="C167:E167"/>
    <mergeCell ref="C168:E168"/>
    <mergeCell ref="C170:N170"/>
    <mergeCell ref="C160:E160"/>
    <mergeCell ref="C161:E161"/>
    <mergeCell ref="C162:E162"/>
    <mergeCell ref="C163:E163"/>
    <mergeCell ref="C164:E164"/>
    <mergeCell ref="C176:E176"/>
    <mergeCell ref="C177:E177"/>
    <mergeCell ref="C178:E178"/>
    <mergeCell ref="C179:E179"/>
    <mergeCell ref="C180:E180"/>
    <mergeCell ref="C171:E171"/>
    <mergeCell ref="C172:N172"/>
    <mergeCell ref="C173:E173"/>
    <mergeCell ref="C174:E174"/>
    <mergeCell ref="C175:E175"/>
    <mergeCell ref="C187:N187"/>
    <mergeCell ref="C188:E188"/>
    <mergeCell ref="C189:N189"/>
    <mergeCell ref="C190:E190"/>
    <mergeCell ref="C191:E191"/>
    <mergeCell ref="C181:E181"/>
    <mergeCell ref="C182:E182"/>
    <mergeCell ref="C183:E183"/>
    <mergeCell ref="C184:E184"/>
    <mergeCell ref="C185:E185"/>
    <mergeCell ref="C197:E197"/>
    <mergeCell ref="C198:E198"/>
    <mergeCell ref="C199:E199"/>
    <mergeCell ref="C200:E200"/>
    <mergeCell ref="C201:E201"/>
    <mergeCell ref="C192:E192"/>
    <mergeCell ref="C193:E193"/>
    <mergeCell ref="C194:E194"/>
    <mergeCell ref="C195:E195"/>
    <mergeCell ref="C196:E196"/>
    <mergeCell ref="C208:E208"/>
    <mergeCell ref="C209:E209"/>
    <mergeCell ref="C210:E210"/>
    <mergeCell ref="C211:E211"/>
    <mergeCell ref="C212:E212"/>
    <mergeCell ref="C202:E202"/>
    <mergeCell ref="C204:N204"/>
    <mergeCell ref="C205:E205"/>
    <mergeCell ref="C206:N206"/>
    <mergeCell ref="C207:N207"/>
    <mergeCell ref="C218:E218"/>
    <mergeCell ref="C219:E219"/>
    <mergeCell ref="C220:E220"/>
    <mergeCell ref="C222:E222"/>
    <mergeCell ref="C224:N224"/>
    <mergeCell ref="C213:E213"/>
    <mergeCell ref="C214:E214"/>
    <mergeCell ref="C215:E215"/>
    <mergeCell ref="C216:E216"/>
    <mergeCell ref="C217:E217"/>
    <mergeCell ref="C230:E230"/>
    <mergeCell ref="C231:E231"/>
    <mergeCell ref="C232:E232"/>
    <mergeCell ref="C233:E233"/>
    <mergeCell ref="C234:E234"/>
    <mergeCell ref="A225:N225"/>
    <mergeCell ref="C226:E226"/>
    <mergeCell ref="C227:N227"/>
    <mergeCell ref="C228:N228"/>
    <mergeCell ref="C229:E229"/>
    <mergeCell ref="C240:E240"/>
    <mergeCell ref="C241:E241"/>
    <mergeCell ref="C242:E242"/>
    <mergeCell ref="C243:E243"/>
    <mergeCell ref="C244:E244"/>
    <mergeCell ref="C235:E235"/>
    <mergeCell ref="C236:E236"/>
    <mergeCell ref="C237:E237"/>
    <mergeCell ref="C238:E238"/>
    <mergeCell ref="C239:E239"/>
    <mergeCell ref="C254:K254"/>
    <mergeCell ref="C255:K255"/>
    <mergeCell ref="C256:K256"/>
    <mergeCell ref="C257:K257"/>
    <mergeCell ref="C258:K258"/>
    <mergeCell ref="C246:E246"/>
    <mergeCell ref="C248:E248"/>
    <mergeCell ref="C251:K251"/>
    <mergeCell ref="C252:K252"/>
    <mergeCell ref="C253:K253"/>
    <mergeCell ref="C264:K264"/>
    <mergeCell ref="C265:K265"/>
    <mergeCell ref="C266:K266"/>
    <mergeCell ref="C267:K267"/>
    <mergeCell ref="C268:K268"/>
    <mergeCell ref="C259:K259"/>
    <mergeCell ref="C260:K260"/>
    <mergeCell ref="C261:K261"/>
    <mergeCell ref="C262:K262"/>
    <mergeCell ref="C263:K263"/>
    <mergeCell ref="C274:E274"/>
    <mergeCell ref="C275:N275"/>
    <mergeCell ref="C276:E276"/>
    <mergeCell ref="C277:E277"/>
    <mergeCell ref="C278:E278"/>
    <mergeCell ref="C269:K269"/>
    <mergeCell ref="C270:K270"/>
    <mergeCell ref="C271:K271"/>
    <mergeCell ref="A272:N272"/>
    <mergeCell ref="A273:N273"/>
    <mergeCell ref="C284:E284"/>
    <mergeCell ref="C285:E285"/>
    <mergeCell ref="C286:E286"/>
    <mergeCell ref="C287:E287"/>
    <mergeCell ref="C288:E288"/>
    <mergeCell ref="C279:E279"/>
    <mergeCell ref="C280:E280"/>
    <mergeCell ref="C281:E281"/>
    <mergeCell ref="C282:E282"/>
    <mergeCell ref="C283:E283"/>
    <mergeCell ref="C296:E296"/>
    <mergeCell ref="C297:E297"/>
    <mergeCell ref="C298:E298"/>
    <mergeCell ref="C299:E299"/>
    <mergeCell ref="C300:E300"/>
    <mergeCell ref="C290:N290"/>
    <mergeCell ref="C291:E291"/>
    <mergeCell ref="A293:N293"/>
    <mergeCell ref="C294:E294"/>
    <mergeCell ref="C295:E295"/>
    <mergeCell ref="C306:E306"/>
    <mergeCell ref="C307:E307"/>
    <mergeCell ref="C308:E308"/>
    <mergeCell ref="C310:E310"/>
    <mergeCell ref="C313:K313"/>
    <mergeCell ref="C301:E301"/>
    <mergeCell ref="C302:E302"/>
    <mergeCell ref="C303:E303"/>
    <mergeCell ref="C304:E304"/>
    <mergeCell ref="C305:E305"/>
    <mergeCell ref="C319:K319"/>
    <mergeCell ref="C320:K320"/>
    <mergeCell ref="C321:K321"/>
    <mergeCell ref="C322:K322"/>
    <mergeCell ref="C323:K323"/>
    <mergeCell ref="C314:K314"/>
    <mergeCell ref="C315:K315"/>
    <mergeCell ref="C316:K316"/>
    <mergeCell ref="C317:K317"/>
    <mergeCell ref="C318:K318"/>
    <mergeCell ref="C329:K329"/>
    <mergeCell ref="C330:K330"/>
    <mergeCell ref="C331:K331"/>
    <mergeCell ref="C333:K333"/>
    <mergeCell ref="C334:K334"/>
    <mergeCell ref="C324:K324"/>
    <mergeCell ref="C325:K325"/>
    <mergeCell ref="C326:K326"/>
    <mergeCell ref="C327:K327"/>
    <mergeCell ref="C328:K328"/>
    <mergeCell ref="C340:K340"/>
    <mergeCell ref="C341:K341"/>
    <mergeCell ref="C342:K342"/>
    <mergeCell ref="C343:K343"/>
    <mergeCell ref="C344:K344"/>
    <mergeCell ref="C335:K335"/>
    <mergeCell ref="C336:K336"/>
    <mergeCell ref="C337:K337"/>
    <mergeCell ref="C338:K338"/>
    <mergeCell ref="C339:K339"/>
    <mergeCell ref="C350:K350"/>
    <mergeCell ref="C351:K351"/>
    <mergeCell ref="C352:K352"/>
    <mergeCell ref="C353:K353"/>
    <mergeCell ref="C345:K345"/>
    <mergeCell ref="C346:K346"/>
    <mergeCell ref="C347:K347"/>
    <mergeCell ref="C348:K348"/>
    <mergeCell ref="C349:K349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4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47"/>
  <sheetViews>
    <sheetView topLeftCell="B114" zoomScale="115" zoomScaleNormal="115" workbookViewId="0">
      <selection activeCell="O16" sqref="O16"/>
    </sheetView>
  </sheetViews>
  <sheetFormatPr defaultColWidth="9.140625" defaultRowHeight="11.25" customHeight="1" x14ac:dyDescent="0.2"/>
  <cols>
    <col min="1" max="1" width="8.140625" style="3" customWidth="1"/>
    <col min="2" max="2" width="20.140625" style="3" customWidth="1"/>
    <col min="3" max="4" width="10.42578125" style="3" customWidth="1"/>
    <col min="5" max="5" width="13.28515625" style="3" customWidth="1"/>
    <col min="6" max="6" width="8.5703125" style="3" customWidth="1"/>
    <col min="7" max="7" width="7.85546875" style="3" customWidth="1"/>
    <col min="8" max="8" width="8.42578125" style="3" customWidth="1"/>
    <col min="9" max="9" width="8.7109375" style="3" customWidth="1"/>
    <col min="10" max="10" width="8.140625" style="3" customWidth="1"/>
    <col min="11" max="11" width="8.5703125" style="3" customWidth="1"/>
    <col min="12" max="12" width="10" style="3" customWidth="1"/>
    <col min="13" max="13" width="6.5703125" style="3" customWidth="1"/>
    <col min="14" max="14" width="9.7109375" style="3" customWidth="1"/>
    <col min="15" max="15" width="9.140625" style="3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4" width="110.7109375" style="2" hidden="1" customWidth="1"/>
    <col min="25" max="30" width="34.140625" style="2" hidden="1" customWidth="1"/>
    <col min="31" max="32" width="110.7109375" style="2" hidden="1" customWidth="1"/>
    <col min="33" max="33" width="139" style="2" hidden="1" customWidth="1"/>
    <col min="34" max="36" width="84.42578125" style="2" hidden="1" customWidth="1"/>
    <col min="37" max="16384" width="9.140625" style="3"/>
  </cols>
  <sheetData>
    <row r="1" spans="1:20" s="3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3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3" customFormat="1" ht="42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3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3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3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3" customFormat="1" ht="17.25" customHeight="1" x14ac:dyDescent="0.3">
      <c r="A7" s="80" t="s">
        <v>1182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3" customFormat="1" ht="16.5" customHeight="1" x14ac:dyDescent="0.2">
      <c r="A8" s="74" t="s">
        <v>1181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3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3" customFormat="1" ht="1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3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3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3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3" customFormat="1" x14ac:dyDescent="0.2">
      <c r="A14" s="70" t="s">
        <v>16</v>
      </c>
      <c r="B14" s="9"/>
      <c r="C14" s="15">
        <v>384.5</v>
      </c>
      <c r="D14" s="16" t="s">
        <v>1185</v>
      </c>
      <c r="E14" s="59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3" customFormat="1" ht="8.25" customHeight="1" x14ac:dyDescent="0.2">
      <c r="A15" s="9"/>
      <c r="B15" s="9" t="s">
        <v>18</v>
      </c>
      <c r="C15" s="15"/>
      <c r="D15" s="16"/>
      <c r="E15" s="59"/>
      <c r="F15" s="9"/>
      <c r="G15" s="9"/>
      <c r="H15" s="9"/>
      <c r="I15" s="9"/>
      <c r="J15" s="9"/>
      <c r="K15" s="9"/>
      <c r="L15" s="9"/>
      <c r="M15" s="9"/>
      <c r="N15" s="9"/>
    </row>
    <row r="16" spans="1:20" s="3" customFormat="1" x14ac:dyDescent="0.2">
      <c r="A16" s="9"/>
      <c r="B16" s="9" t="s">
        <v>19</v>
      </c>
      <c r="C16" s="15">
        <v>384.5</v>
      </c>
      <c r="D16" s="16" t="s">
        <v>1185</v>
      </c>
      <c r="E16" s="59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1184</v>
      </c>
      <c r="N16" s="59" t="s">
        <v>17</v>
      </c>
      <c r="T16" s="2" t="s">
        <v>2</v>
      </c>
    </row>
    <row r="17" spans="1:21" s="3" customFormat="1" x14ac:dyDescent="0.2">
      <c r="A17" s="9"/>
      <c r="B17" s="9" t="s">
        <v>21</v>
      </c>
      <c r="C17" s="15">
        <v>0</v>
      </c>
      <c r="D17" s="16" t="s">
        <v>22</v>
      </c>
      <c r="E17" s="59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61.38</v>
      </c>
      <c r="N17" s="59" t="s">
        <v>24</v>
      </c>
    </row>
    <row r="18" spans="1:21" s="3" customFormat="1" x14ac:dyDescent="0.2">
      <c r="A18" s="9"/>
      <c r="B18" s="9" t="s">
        <v>25</v>
      </c>
      <c r="C18" s="15">
        <v>0</v>
      </c>
      <c r="D18" s="16" t="s">
        <v>22</v>
      </c>
      <c r="E18" s="59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2.67</v>
      </c>
      <c r="N18" s="59" t="s">
        <v>24</v>
      </c>
    </row>
    <row r="19" spans="1:21" s="3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59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3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1181</v>
      </c>
    </row>
    <row r="21" spans="1:21" s="3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3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3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3" customForma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3" customFormat="1" ht="9.75" customHeight="1" x14ac:dyDescent="0.2">
      <c r="A25" s="82" t="s">
        <v>563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3" customFormat="1" x14ac:dyDescent="0.2">
      <c r="A26" s="33" t="s">
        <v>42</v>
      </c>
      <c r="B26" s="35" t="s">
        <v>1180</v>
      </c>
      <c r="C26" s="72" t="s">
        <v>1179</v>
      </c>
      <c r="D26" s="72"/>
      <c r="E26" s="72"/>
      <c r="F26" s="33" t="s">
        <v>178</v>
      </c>
      <c r="G26" s="33"/>
      <c r="H26" s="33"/>
      <c r="I26" s="33" t="s">
        <v>255</v>
      </c>
      <c r="J26" s="36"/>
      <c r="K26" s="33"/>
      <c r="L26" s="36"/>
      <c r="M26" s="33"/>
      <c r="N26" s="37"/>
    </row>
    <row r="27" spans="1:21" s="3" customFormat="1" ht="9.75" customHeight="1" x14ac:dyDescent="0.2">
      <c r="A27" s="38"/>
      <c r="B27" s="39"/>
      <c r="C27" s="71" t="s">
        <v>1178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3" customFormat="1" ht="12.75" customHeight="1" x14ac:dyDescent="0.2">
      <c r="A28" s="18"/>
      <c r="B28" s="40" t="s">
        <v>42</v>
      </c>
      <c r="C28" s="71" t="s">
        <v>48</v>
      </c>
      <c r="D28" s="71"/>
      <c r="E28" s="71"/>
      <c r="F28" s="38"/>
      <c r="G28" s="38"/>
      <c r="H28" s="38"/>
      <c r="I28" s="38"/>
      <c r="J28" s="41">
        <v>17.97</v>
      </c>
      <c r="K28" s="38"/>
      <c r="L28" s="41">
        <v>359.4</v>
      </c>
      <c r="M28" s="38"/>
      <c r="N28" s="42"/>
    </row>
    <row r="29" spans="1:21" s="3" customFormat="1" ht="12.75" customHeight="1" x14ac:dyDescent="0.2">
      <c r="A29" s="18"/>
      <c r="B29" s="40" t="s">
        <v>49</v>
      </c>
      <c r="C29" s="71" t="s">
        <v>50</v>
      </c>
      <c r="D29" s="71"/>
      <c r="E29" s="71"/>
      <c r="F29" s="38"/>
      <c r="G29" s="38"/>
      <c r="H29" s="38"/>
      <c r="I29" s="38"/>
      <c r="J29" s="41">
        <v>5.26</v>
      </c>
      <c r="K29" s="38"/>
      <c r="L29" s="41">
        <v>105.2</v>
      </c>
      <c r="M29" s="38"/>
      <c r="N29" s="42"/>
    </row>
    <row r="30" spans="1:21" s="3" customFormat="1" ht="12.75" customHeight="1" x14ac:dyDescent="0.2">
      <c r="A30" s="18"/>
      <c r="B30" s="40" t="s">
        <v>51</v>
      </c>
      <c r="C30" s="71" t="s">
        <v>52</v>
      </c>
      <c r="D30" s="71"/>
      <c r="E30" s="71"/>
      <c r="F30" s="38"/>
      <c r="G30" s="38"/>
      <c r="H30" s="38"/>
      <c r="I30" s="38"/>
      <c r="J30" s="41">
        <v>0.93</v>
      </c>
      <c r="K30" s="38"/>
      <c r="L30" s="41">
        <v>18.600000000000001</v>
      </c>
      <c r="M30" s="38"/>
      <c r="N30" s="42"/>
    </row>
    <row r="31" spans="1:21" s="3" customFormat="1" ht="12.75" customHeight="1" x14ac:dyDescent="0.2">
      <c r="A31" s="18"/>
      <c r="B31" s="40" t="s">
        <v>75</v>
      </c>
      <c r="C31" s="71" t="s">
        <v>104</v>
      </c>
      <c r="D31" s="71"/>
      <c r="E31" s="71"/>
      <c r="F31" s="38"/>
      <c r="G31" s="38"/>
      <c r="H31" s="38"/>
      <c r="I31" s="38"/>
      <c r="J31" s="41">
        <v>5.47</v>
      </c>
      <c r="K31" s="38"/>
      <c r="L31" s="41">
        <v>109.4</v>
      </c>
      <c r="M31" s="38"/>
      <c r="N31" s="42"/>
    </row>
    <row r="32" spans="1:21" s="3" customFormat="1" ht="12.75" customHeight="1" x14ac:dyDescent="0.2">
      <c r="A32" s="38"/>
      <c r="B32" s="43" t="s">
        <v>1174</v>
      </c>
      <c r="C32" s="88" t="s">
        <v>1173</v>
      </c>
      <c r="D32" s="88"/>
      <c r="E32" s="88"/>
      <c r="F32" s="44" t="s">
        <v>178</v>
      </c>
      <c r="G32" s="44" t="s">
        <v>231</v>
      </c>
      <c r="H32" s="44"/>
      <c r="I32" s="44" t="s">
        <v>231</v>
      </c>
      <c r="J32" s="40"/>
      <c r="K32" s="38"/>
      <c r="L32" s="41"/>
      <c r="M32" s="38"/>
      <c r="N32" s="40"/>
    </row>
    <row r="33" spans="1:27" s="3" customFormat="1" ht="12.75" customHeight="1" x14ac:dyDescent="0.2">
      <c r="A33" s="18"/>
      <c r="B33" s="40"/>
      <c r="C33" s="71" t="s">
        <v>53</v>
      </c>
      <c r="D33" s="71"/>
      <c r="E33" s="71"/>
      <c r="F33" s="38" t="s">
        <v>54</v>
      </c>
      <c r="G33" s="38" t="s">
        <v>1177</v>
      </c>
      <c r="H33" s="38"/>
      <c r="I33" s="38" t="s">
        <v>1078</v>
      </c>
      <c r="J33" s="41"/>
      <c r="K33" s="38"/>
      <c r="L33" s="41"/>
      <c r="M33" s="38"/>
      <c r="N33" s="42"/>
    </row>
    <row r="34" spans="1:27" s="3" customFormat="1" ht="9.75" customHeight="1" x14ac:dyDescent="0.2">
      <c r="A34" s="18"/>
      <c r="B34" s="40"/>
      <c r="C34" s="71" t="s">
        <v>57</v>
      </c>
      <c r="D34" s="71"/>
      <c r="E34" s="71"/>
      <c r="F34" s="38" t="s">
        <v>54</v>
      </c>
      <c r="G34" s="38" t="s">
        <v>1176</v>
      </c>
      <c r="H34" s="38"/>
      <c r="I34" s="38" t="s">
        <v>1175</v>
      </c>
      <c r="J34" s="41"/>
      <c r="K34" s="38"/>
      <c r="L34" s="41"/>
      <c r="M34" s="38"/>
      <c r="N34" s="42"/>
    </row>
    <row r="35" spans="1:27" s="3" customFormat="1" ht="36" customHeight="1" x14ac:dyDescent="0.2">
      <c r="A35" s="18"/>
      <c r="B35" s="40"/>
      <c r="C35" s="71" t="s">
        <v>60</v>
      </c>
      <c r="D35" s="71"/>
      <c r="E35" s="71"/>
      <c r="F35" s="38"/>
      <c r="G35" s="38"/>
      <c r="H35" s="38"/>
      <c r="I35" s="38"/>
      <c r="J35" s="41">
        <v>28.7</v>
      </c>
      <c r="K35" s="38"/>
      <c r="L35" s="41">
        <v>574</v>
      </c>
      <c r="M35" s="38"/>
      <c r="N35" s="42"/>
    </row>
    <row r="36" spans="1:27" s="3" customFormat="1" ht="36.75" customHeight="1" x14ac:dyDescent="0.2">
      <c r="A36" s="18"/>
      <c r="B36" s="40"/>
      <c r="C36" s="71" t="s">
        <v>61</v>
      </c>
      <c r="D36" s="71"/>
      <c r="E36" s="71"/>
      <c r="F36" s="38"/>
      <c r="G36" s="38"/>
      <c r="H36" s="38"/>
      <c r="I36" s="38"/>
      <c r="J36" s="41"/>
      <c r="K36" s="38"/>
      <c r="L36" s="41">
        <v>378</v>
      </c>
      <c r="M36" s="38"/>
      <c r="N36" s="42"/>
    </row>
    <row r="37" spans="1:27" s="3" customFormat="1" ht="22.5" x14ac:dyDescent="0.2">
      <c r="A37" s="18"/>
      <c r="B37" s="40" t="s">
        <v>62</v>
      </c>
      <c r="C37" s="71" t="s">
        <v>63</v>
      </c>
      <c r="D37" s="71"/>
      <c r="E37" s="71"/>
      <c r="F37" s="38" t="s">
        <v>64</v>
      </c>
      <c r="G37" s="38" t="s">
        <v>65</v>
      </c>
      <c r="H37" s="38"/>
      <c r="I37" s="38" t="s">
        <v>65</v>
      </c>
      <c r="J37" s="41"/>
      <c r="K37" s="38"/>
      <c r="L37" s="41">
        <v>385.56</v>
      </c>
      <c r="M37" s="38"/>
      <c r="N37" s="42"/>
    </row>
    <row r="38" spans="1:27" s="3" customFormat="1" ht="22.5" x14ac:dyDescent="0.2">
      <c r="A38" s="18"/>
      <c r="B38" s="40" t="s">
        <v>66</v>
      </c>
      <c r="C38" s="71" t="s">
        <v>67</v>
      </c>
      <c r="D38" s="71"/>
      <c r="E38" s="71"/>
      <c r="F38" s="38" t="s">
        <v>64</v>
      </c>
      <c r="G38" s="38" t="s">
        <v>68</v>
      </c>
      <c r="H38" s="38"/>
      <c r="I38" s="38" t="s">
        <v>68</v>
      </c>
      <c r="J38" s="41"/>
      <c r="K38" s="38"/>
      <c r="L38" s="41">
        <v>204.12</v>
      </c>
      <c r="M38" s="38"/>
      <c r="N38" s="42"/>
    </row>
    <row r="39" spans="1:27" s="3" customFormat="1" ht="12" x14ac:dyDescent="0.2">
      <c r="A39" s="33"/>
      <c r="B39" s="35"/>
      <c r="C39" s="72" t="s">
        <v>69</v>
      </c>
      <c r="D39" s="72"/>
      <c r="E39" s="72"/>
      <c r="F39" s="33"/>
      <c r="G39" s="33"/>
      <c r="H39" s="33"/>
      <c r="I39" s="33"/>
      <c r="J39" s="36"/>
      <c r="K39" s="33"/>
      <c r="L39" s="36">
        <v>1163.68</v>
      </c>
      <c r="M39" s="38"/>
      <c r="N39" s="37"/>
      <c r="V39" s="4" t="s">
        <v>563</v>
      </c>
    </row>
    <row r="40" spans="1:27" s="3" customFormat="1" ht="33.75" x14ac:dyDescent="0.2">
      <c r="A40" s="33" t="s">
        <v>49</v>
      </c>
      <c r="B40" s="35" t="s">
        <v>1172</v>
      </c>
      <c r="C40" s="72" t="s">
        <v>1170</v>
      </c>
      <c r="D40" s="72"/>
      <c r="E40" s="72"/>
      <c r="F40" s="33" t="s">
        <v>433</v>
      </c>
      <c r="G40" s="33"/>
      <c r="H40" s="33"/>
      <c r="I40" s="33" t="s">
        <v>1171</v>
      </c>
      <c r="J40" s="36">
        <v>497</v>
      </c>
      <c r="K40" s="33"/>
      <c r="L40" s="36">
        <v>-109.34</v>
      </c>
      <c r="M40" s="33"/>
      <c r="N40" s="37"/>
      <c r="V40" s="4"/>
      <c r="W40" s="5" t="s">
        <v>1179</v>
      </c>
    </row>
    <row r="41" spans="1:27" s="3" customFormat="1" ht="12" x14ac:dyDescent="0.2">
      <c r="A41" s="33"/>
      <c r="B41" s="35"/>
      <c r="C41" s="23" t="s">
        <v>1169</v>
      </c>
      <c r="D41" s="45"/>
      <c r="E41" s="45"/>
      <c r="F41" s="33"/>
      <c r="G41" s="33"/>
      <c r="H41" s="33"/>
      <c r="I41" s="33"/>
      <c r="J41" s="36"/>
      <c r="K41" s="33"/>
      <c r="L41" s="36"/>
      <c r="M41" s="46"/>
      <c r="N41" s="37"/>
      <c r="V41" s="4"/>
      <c r="W41" s="5"/>
      <c r="X41" s="2" t="s">
        <v>1178</v>
      </c>
    </row>
    <row r="42" spans="1:27" s="3" customFormat="1" ht="12" x14ac:dyDescent="0.2">
      <c r="A42" s="33" t="s">
        <v>51</v>
      </c>
      <c r="B42" s="35" t="s">
        <v>70</v>
      </c>
      <c r="C42" s="72" t="s">
        <v>71</v>
      </c>
      <c r="D42" s="72"/>
      <c r="E42" s="72"/>
      <c r="F42" s="33" t="s">
        <v>72</v>
      </c>
      <c r="G42" s="33"/>
      <c r="H42" s="33"/>
      <c r="I42" s="33" t="s">
        <v>1167</v>
      </c>
      <c r="J42" s="36">
        <v>3.28</v>
      </c>
      <c r="K42" s="33"/>
      <c r="L42" s="36">
        <v>128.31</v>
      </c>
      <c r="M42" s="33"/>
      <c r="N42" s="37"/>
      <c r="V42" s="4"/>
      <c r="W42" s="5"/>
      <c r="Y42" s="2" t="s">
        <v>48</v>
      </c>
    </row>
    <row r="43" spans="1:27" s="3" customFormat="1" ht="12" x14ac:dyDescent="0.2">
      <c r="A43" s="38"/>
      <c r="B43" s="39"/>
      <c r="C43" s="71" t="s">
        <v>1168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V43" s="4"/>
      <c r="W43" s="5"/>
      <c r="Y43" s="2" t="s">
        <v>50</v>
      </c>
    </row>
    <row r="44" spans="1:27" s="3" customFormat="1" ht="12" x14ac:dyDescent="0.2">
      <c r="A44" s="33" t="s">
        <v>75</v>
      </c>
      <c r="B44" s="35" t="s">
        <v>73</v>
      </c>
      <c r="C44" s="72" t="s">
        <v>74</v>
      </c>
      <c r="D44" s="72"/>
      <c r="E44" s="72"/>
      <c r="F44" s="33" t="s">
        <v>72</v>
      </c>
      <c r="G44" s="33"/>
      <c r="H44" s="33"/>
      <c r="I44" s="33" t="s">
        <v>1167</v>
      </c>
      <c r="J44" s="36">
        <v>12.2</v>
      </c>
      <c r="K44" s="33"/>
      <c r="L44" s="36">
        <v>477.26</v>
      </c>
      <c r="M44" s="33"/>
      <c r="N44" s="37"/>
      <c r="V44" s="4"/>
      <c r="W44" s="5"/>
      <c r="Y44" s="2" t="s">
        <v>52</v>
      </c>
    </row>
    <row r="45" spans="1:27" s="3" customFormat="1" ht="22.5" x14ac:dyDescent="0.2">
      <c r="A45" s="60" t="s">
        <v>268</v>
      </c>
      <c r="B45" s="61" t="s">
        <v>1166</v>
      </c>
      <c r="C45" s="93" t="s">
        <v>1164</v>
      </c>
      <c r="D45" s="93"/>
      <c r="E45" s="93"/>
      <c r="F45" s="60" t="s">
        <v>195</v>
      </c>
      <c r="G45" s="60"/>
      <c r="H45" s="60"/>
      <c r="I45" s="60" t="s">
        <v>1165</v>
      </c>
      <c r="J45" s="62">
        <v>1152.58</v>
      </c>
      <c r="K45" s="60"/>
      <c r="L45" s="62">
        <v>2189.9</v>
      </c>
      <c r="M45" s="60"/>
      <c r="N45" s="63"/>
      <c r="V45" s="4"/>
      <c r="W45" s="5"/>
      <c r="Y45" s="2" t="s">
        <v>104</v>
      </c>
    </row>
    <row r="46" spans="1:27" s="3" customFormat="1" ht="12" x14ac:dyDescent="0.2">
      <c r="A46" s="60"/>
      <c r="B46" s="61"/>
      <c r="C46" s="64" t="s">
        <v>240</v>
      </c>
      <c r="D46" s="65"/>
      <c r="E46" s="65"/>
      <c r="F46" s="60"/>
      <c r="G46" s="60"/>
      <c r="H46" s="60"/>
      <c r="I46" s="60"/>
      <c r="J46" s="62"/>
      <c r="K46" s="60"/>
      <c r="L46" s="62"/>
      <c r="M46" s="66"/>
      <c r="N46" s="63"/>
      <c r="V46" s="4"/>
      <c r="W46" s="5"/>
      <c r="Z46" s="6" t="s">
        <v>1173</v>
      </c>
    </row>
    <row r="47" spans="1:27" s="3" customFormat="1" ht="12" x14ac:dyDescent="0.2">
      <c r="A47" s="67"/>
      <c r="B47" s="68"/>
      <c r="C47" s="94" t="s">
        <v>1163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V47" s="4"/>
      <c r="W47" s="5"/>
      <c r="Z47" s="6"/>
      <c r="AA47" s="2" t="s">
        <v>53</v>
      </c>
    </row>
    <row r="48" spans="1:27" s="3" customFormat="1" ht="12" x14ac:dyDescent="0.2">
      <c r="A48" s="67"/>
      <c r="B48" s="68"/>
      <c r="C48" s="94" t="s">
        <v>1183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V48" s="4"/>
      <c r="W48" s="5"/>
      <c r="Z48" s="6"/>
      <c r="AA48" s="2" t="s">
        <v>57</v>
      </c>
    </row>
    <row r="49" spans="1:32" s="3" customFormat="1" ht="12" x14ac:dyDescent="0.2">
      <c r="A49" s="33" t="s">
        <v>85</v>
      </c>
      <c r="B49" s="35" t="s">
        <v>1162</v>
      </c>
      <c r="C49" s="72" t="s">
        <v>1160</v>
      </c>
      <c r="D49" s="72"/>
      <c r="E49" s="72"/>
      <c r="F49" s="33" t="s">
        <v>433</v>
      </c>
      <c r="G49" s="33"/>
      <c r="H49" s="33"/>
      <c r="I49" s="33" t="s">
        <v>1161</v>
      </c>
      <c r="J49" s="36">
        <v>600</v>
      </c>
      <c r="K49" s="33"/>
      <c r="L49" s="36">
        <v>5040</v>
      </c>
      <c r="M49" s="33"/>
      <c r="N49" s="37"/>
      <c r="V49" s="4"/>
      <c r="W49" s="5"/>
      <c r="Z49" s="6"/>
      <c r="AB49" s="2" t="s">
        <v>60</v>
      </c>
    </row>
    <row r="50" spans="1:32" s="3" customFormat="1" ht="12" x14ac:dyDescent="0.2">
      <c r="A50" s="33"/>
      <c r="B50" s="35"/>
      <c r="C50" s="23" t="s">
        <v>730</v>
      </c>
      <c r="D50" s="45"/>
      <c r="E50" s="45"/>
      <c r="F50" s="33"/>
      <c r="G50" s="33"/>
      <c r="H50" s="33"/>
      <c r="I50" s="33"/>
      <c r="J50" s="36"/>
      <c r="K50" s="33"/>
      <c r="L50" s="36"/>
      <c r="M50" s="46"/>
      <c r="N50" s="37"/>
      <c r="V50" s="4"/>
      <c r="W50" s="5"/>
      <c r="Z50" s="6"/>
      <c r="AA50" s="2" t="s">
        <v>61</v>
      </c>
    </row>
    <row r="51" spans="1:32" s="3" customFormat="1" ht="22.5" x14ac:dyDescent="0.2">
      <c r="A51" s="33" t="s">
        <v>88</v>
      </c>
      <c r="B51" s="35" t="s">
        <v>1159</v>
      </c>
      <c r="C51" s="72" t="s">
        <v>1158</v>
      </c>
      <c r="D51" s="72"/>
      <c r="E51" s="72"/>
      <c r="F51" s="33" t="s">
        <v>178</v>
      </c>
      <c r="G51" s="33"/>
      <c r="H51" s="33"/>
      <c r="I51" s="33" t="s">
        <v>734</v>
      </c>
      <c r="J51" s="36">
        <v>614.54999999999995</v>
      </c>
      <c r="K51" s="33"/>
      <c r="L51" s="36">
        <v>2698.35</v>
      </c>
      <c r="M51" s="33" t="s">
        <v>151</v>
      </c>
      <c r="N51" s="37">
        <v>24582</v>
      </c>
      <c r="V51" s="4"/>
      <c r="W51" s="5"/>
      <c r="Z51" s="6"/>
      <c r="AA51" s="2" t="s">
        <v>63</v>
      </c>
    </row>
    <row r="52" spans="1:32" s="3" customFormat="1" ht="22.5" x14ac:dyDescent="0.2">
      <c r="A52" s="33"/>
      <c r="B52" s="35"/>
      <c r="C52" s="23" t="s">
        <v>197</v>
      </c>
      <c r="D52" s="45"/>
      <c r="E52" s="45"/>
      <c r="F52" s="33"/>
      <c r="G52" s="33"/>
      <c r="H52" s="33"/>
      <c r="I52" s="33"/>
      <c r="J52" s="36"/>
      <c r="K52" s="33"/>
      <c r="L52" s="36"/>
      <c r="M52" s="46"/>
      <c r="N52" s="37"/>
      <c r="V52" s="4"/>
      <c r="W52" s="5"/>
      <c r="Z52" s="6"/>
      <c r="AA52" s="2" t="s">
        <v>67</v>
      </c>
    </row>
    <row r="53" spans="1:32" s="3" customFormat="1" ht="12" x14ac:dyDescent="0.2">
      <c r="A53" s="33" t="s">
        <v>89</v>
      </c>
      <c r="B53" s="35" t="s">
        <v>1157</v>
      </c>
      <c r="C53" s="72" t="s">
        <v>1156</v>
      </c>
      <c r="D53" s="72"/>
      <c r="E53" s="72"/>
      <c r="F53" s="33" t="s">
        <v>178</v>
      </c>
      <c r="G53" s="33"/>
      <c r="H53" s="33"/>
      <c r="I53" s="33" t="s">
        <v>75</v>
      </c>
      <c r="J53" s="36">
        <v>372.65</v>
      </c>
      <c r="K53" s="33"/>
      <c r="L53" s="36">
        <v>1490.6</v>
      </c>
      <c r="M53" s="33"/>
      <c r="N53" s="37"/>
      <c r="V53" s="4"/>
      <c r="W53" s="5"/>
      <c r="Z53" s="6"/>
      <c r="AC53" s="5" t="s">
        <v>69</v>
      </c>
    </row>
    <row r="54" spans="1:32" s="3" customFormat="1" ht="22.5" x14ac:dyDescent="0.2">
      <c r="A54" s="33"/>
      <c r="B54" s="35"/>
      <c r="C54" s="23" t="s">
        <v>1153</v>
      </c>
      <c r="D54" s="45"/>
      <c r="E54" s="45"/>
      <c r="F54" s="33"/>
      <c r="G54" s="33"/>
      <c r="H54" s="33"/>
      <c r="I54" s="33"/>
      <c r="J54" s="36"/>
      <c r="K54" s="33"/>
      <c r="L54" s="36"/>
      <c r="M54" s="46"/>
      <c r="N54" s="37"/>
      <c r="V54" s="4"/>
      <c r="W54" s="5" t="s">
        <v>1170</v>
      </c>
      <c r="Z54" s="6"/>
      <c r="AC54" s="5"/>
    </row>
    <row r="55" spans="1:32" s="3" customFormat="1" ht="21" x14ac:dyDescent="0.2">
      <c r="A55" s="33" t="s">
        <v>98</v>
      </c>
      <c r="B55" s="35" t="s">
        <v>1155</v>
      </c>
      <c r="C55" s="72" t="s">
        <v>1154</v>
      </c>
      <c r="D55" s="72"/>
      <c r="E55" s="72"/>
      <c r="F55" s="33" t="s">
        <v>178</v>
      </c>
      <c r="G55" s="33"/>
      <c r="H55" s="33"/>
      <c r="I55" s="33" t="s">
        <v>98</v>
      </c>
      <c r="J55" s="36">
        <v>14219.12</v>
      </c>
      <c r="K55" s="33"/>
      <c r="L55" s="36">
        <v>12486.61</v>
      </c>
      <c r="M55" s="33" t="s">
        <v>151</v>
      </c>
      <c r="N55" s="37">
        <v>113753</v>
      </c>
      <c r="V55" s="4"/>
      <c r="W55" s="5"/>
      <c r="Z55" s="6"/>
      <c r="AC55" s="5"/>
    </row>
    <row r="56" spans="1:32" s="3" customFormat="1" ht="56.25" x14ac:dyDescent="0.2">
      <c r="A56" s="33"/>
      <c r="B56" s="35"/>
      <c r="C56" s="23" t="s">
        <v>197</v>
      </c>
      <c r="D56" s="45"/>
      <c r="E56" s="45"/>
      <c r="F56" s="33"/>
      <c r="G56" s="33"/>
      <c r="H56" s="33"/>
      <c r="I56" s="33"/>
      <c r="J56" s="36"/>
      <c r="K56" s="33"/>
      <c r="L56" s="36"/>
      <c r="M56" s="46"/>
      <c r="N56" s="37"/>
      <c r="V56" s="4"/>
      <c r="W56" s="5" t="s">
        <v>71</v>
      </c>
      <c r="Z56" s="6"/>
      <c r="AC56" s="5"/>
    </row>
    <row r="57" spans="1:32" s="3" customFormat="1" ht="21" x14ac:dyDescent="0.2">
      <c r="A57" s="33" t="s">
        <v>115</v>
      </c>
      <c r="B57" s="35" t="s">
        <v>1151</v>
      </c>
      <c r="C57" s="72" t="s">
        <v>1152</v>
      </c>
      <c r="D57" s="72"/>
      <c r="E57" s="72"/>
      <c r="F57" s="33" t="s">
        <v>178</v>
      </c>
      <c r="G57" s="33"/>
      <c r="H57" s="33"/>
      <c r="I57" s="33" t="s">
        <v>129</v>
      </c>
      <c r="J57" s="36">
        <v>5908.55</v>
      </c>
      <c r="K57" s="33"/>
      <c r="L57" s="36">
        <v>7782.99</v>
      </c>
      <c r="M57" s="33" t="s">
        <v>151</v>
      </c>
      <c r="N57" s="37">
        <v>70903</v>
      </c>
      <c r="V57" s="4"/>
      <c r="W57" s="5"/>
      <c r="X57" s="2" t="s">
        <v>1168</v>
      </c>
      <c r="Z57" s="6"/>
      <c r="AC57" s="5"/>
    </row>
    <row r="58" spans="1:32" s="3" customFormat="1" ht="45" x14ac:dyDescent="0.2">
      <c r="A58" s="33"/>
      <c r="B58" s="35"/>
      <c r="C58" s="23" t="s">
        <v>197</v>
      </c>
      <c r="D58" s="45"/>
      <c r="E58" s="45"/>
      <c r="F58" s="33"/>
      <c r="G58" s="33"/>
      <c r="H58" s="33"/>
      <c r="I58" s="33"/>
      <c r="J58" s="36"/>
      <c r="K58" s="33"/>
      <c r="L58" s="36"/>
      <c r="M58" s="46"/>
      <c r="N58" s="37"/>
      <c r="V58" s="4"/>
      <c r="W58" s="5" t="s">
        <v>74</v>
      </c>
      <c r="Z58" s="6"/>
      <c r="AC58" s="5"/>
    </row>
    <row r="59" spans="1:32" s="3" customFormat="1" ht="21.75" x14ac:dyDescent="0.2">
      <c r="A59" s="33" t="s">
        <v>117</v>
      </c>
      <c r="B59" s="35" t="s">
        <v>1151</v>
      </c>
      <c r="C59" s="72" t="s">
        <v>1150</v>
      </c>
      <c r="D59" s="72"/>
      <c r="E59" s="72"/>
      <c r="F59" s="33" t="s">
        <v>178</v>
      </c>
      <c r="G59" s="33"/>
      <c r="H59" s="33"/>
      <c r="I59" s="33" t="s">
        <v>98</v>
      </c>
      <c r="J59" s="36">
        <v>8308.08</v>
      </c>
      <c r="K59" s="33"/>
      <c r="L59" s="36">
        <v>7295.83</v>
      </c>
      <c r="M59" s="33" t="s">
        <v>151</v>
      </c>
      <c r="N59" s="37">
        <v>66465</v>
      </c>
      <c r="V59" s="4"/>
      <c r="W59" s="5"/>
      <c r="Z59" s="6"/>
      <c r="AC59" s="5"/>
      <c r="AD59" s="8" t="s">
        <v>1164</v>
      </c>
    </row>
    <row r="60" spans="1:32" s="3" customFormat="1" ht="12" x14ac:dyDescent="0.2">
      <c r="A60" s="33"/>
      <c r="B60" s="35"/>
      <c r="C60" s="23" t="s">
        <v>197</v>
      </c>
      <c r="D60" s="45"/>
      <c r="E60" s="45"/>
      <c r="F60" s="33"/>
      <c r="G60" s="33"/>
      <c r="H60" s="33"/>
      <c r="I60" s="33"/>
      <c r="J60" s="36"/>
      <c r="K60" s="33"/>
      <c r="L60" s="36"/>
      <c r="M60" s="46"/>
      <c r="N60" s="37"/>
      <c r="V60" s="4"/>
      <c r="W60" s="5"/>
      <c r="Z60" s="6"/>
      <c r="AC60" s="5"/>
      <c r="AD60" s="8"/>
    </row>
    <row r="61" spans="1:32" s="3" customFormat="1" ht="12" x14ac:dyDescent="0.2">
      <c r="A61" s="89" t="s">
        <v>1149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V61" s="4"/>
      <c r="W61" s="5"/>
      <c r="Z61" s="6"/>
      <c r="AC61" s="5"/>
      <c r="AD61" s="8"/>
      <c r="AE61" s="7" t="s">
        <v>1163</v>
      </c>
    </row>
    <row r="62" spans="1:32" s="3" customFormat="1" ht="12" x14ac:dyDescent="0.2">
      <c r="A62" s="33" t="s">
        <v>126</v>
      </c>
      <c r="B62" s="35" t="s">
        <v>1148</v>
      </c>
      <c r="C62" s="72" t="s">
        <v>1146</v>
      </c>
      <c r="D62" s="72"/>
      <c r="E62" s="72"/>
      <c r="F62" s="33" t="s">
        <v>1135</v>
      </c>
      <c r="G62" s="33"/>
      <c r="H62" s="33"/>
      <c r="I62" s="33" t="s">
        <v>1147</v>
      </c>
      <c r="J62" s="36"/>
      <c r="K62" s="33"/>
      <c r="L62" s="36"/>
      <c r="M62" s="33"/>
      <c r="N62" s="37"/>
      <c r="V62" s="4"/>
      <c r="W62" s="5"/>
      <c r="Z62" s="6"/>
      <c r="AC62" s="5"/>
      <c r="AD62" s="8"/>
      <c r="AE62" s="7"/>
      <c r="AF62" s="7" t="s">
        <v>1183</v>
      </c>
    </row>
    <row r="63" spans="1:32" s="3" customFormat="1" ht="22.5" x14ac:dyDescent="0.2">
      <c r="A63" s="38"/>
      <c r="B63" s="39"/>
      <c r="C63" s="71" t="s">
        <v>1145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V63" s="4"/>
      <c r="W63" s="5" t="s">
        <v>1160</v>
      </c>
      <c r="Z63" s="6"/>
      <c r="AC63" s="5"/>
      <c r="AD63" s="8"/>
      <c r="AE63" s="7"/>
      <c r="AF63" s="7"/>
    </row>
    <row r="64" spans="1:32" s="3" customFormat="1" ht="12" x14ac:dyDescent="0.2">
      <c r="A64" s="18"/>
      <c r="B64" s="40" t="s">
        <v>42</v>
      </c>
      <c r="C64" s="71" t="s">
        <v>48</v>
      </c>
      <c r="D64" s="71"/>
      <c r="E64" s="71"/>
      <c r="F64" s="38"/>
      <c r="G64" s="38"/>
      <c r="H64" s="38"/>
      <c r="I64" s="38"/>
      <c r="J64" s="41">
        <v>83.33</v>
      </c>
      <c r="K64" s="38"/>
      <c r="L64" s="41">
        <v>60</v>
      </c>
      <c r="M64" s="38"/>
      <c r="N64" s="42"/>
      <c r="V64" s="4"/>
      <c r="W64" s="5"/>
      <c r="Z64" s="6"/>
      <c r="AC64" s="5"/>
      <c r="AD64" s="8"/>
      <c r="AE64" s="7"/>
      <c r="AF64" s="7"/>
    </row>
    <row r="65" spans="1:36" ht="12" x14ac:dyDescent="0.2">
      <c r="A65" s="18"/>
      <c r="B65" s="40" t="s">
        <v>49</v>
      </c>
      <c r="C65" s="71" t="s">
        <v>50</v>
      </c>
      <c r="D65" s="71"/>
      <c r="E65" s="71"/>
      <c r="F65" s="38"/>
      <c r="G65" s="38"/>
      <c r="H65" s="38"/>
      <c r="I65" s="38"/>
      <c r="J65" s="41">
        <v>28.8</v>
      </c>
      <c r="K65" s="38"/>
      <c r="L65" s="41">
        <v>20.74</v>
      </c>
      <c r="M65" s="38"/>
      <c r="N65" s="42"/>
      <c r="P65" s="3"/>
      <c r="Q65" s="3"/>
      <c r="R65" s="3"/>
      <c r="S65" s="3"/>
      <c r="T65" s="3"/>
      <c r="U65" s="3"/>
      <c r="V65" s="4"/>
      <c r="W65" s="5" t="s">
        <v>1158</v>
      </c>
      <c r="X65" s="3"/>
      <c r="Y65" s="3"/>
      <c r="Z65" s="6"/>
      <c r="AA65" s="3"/>
      <c r="AB65" s="3"/>
      <c r="AC65" s="5"/>
      <c r="AD65" s="8"/>
      <c r="AE65" s="7"/>
      <c r="AF65" s="7"/>
      <c r="AG65" s="3"/>
      <c r="AH65" s="3"/>
      <c r="AI65" s="3"/>
      <c r="AJ65" s="3"/>
    </row>
    <row r="66" spans="1:36" ht="12" x14ac:dyDescent="0.2">
      <c r="A66" s="18"/>
      <c r="B66" s="40" t="s">
        <v>51</v>
      </c>
      <c r="C66" s="71" t="s">
        <v>52</v>
      </c>
      <c r="D66" s="71"/>
      <c r="E66" s="71"/>
      <c r="F66" s="38"/>
      <c r="G66" s="38"/>
      <c r="H66" s="38"/>
      <c r="I66" s="38"/>
      <c r="J66" s="41">
        <v>3.22</v>
      </c>
      <c r="K66" s="38"/>
      <c r="L66" s="41">
        <v>2.3199999999999998</v>
      </c>
      <c r="M66" s="38"/>
      <c r="N66" s="42"/>
      <c r="P66" s="3"/>
      <c r="Q66" s="3"/>
      <c r="R66" s="3"/>
      <c r="S66" s="3"/>
      <c r="T66" s="3"/>
      <c r="U66" s="3"/>
      <c r="V66" s="4"/>
      <c r="W66" s="5"/>
      <c r="X66" s="3"/>
      <c r="Y66" s="3"/>
      <c r="Z66" s="6"/>
      <c r="AA66" s="3"/>
      <c r="AB66" s="3"/>
      <c r="AC66" s="5"/>
      <c r="AD66" s="8"/>
      <c r="AE66" s="7"/>
      <c r="AF66" s="7"/>
      <c r="AG66" s="3"/>
      <c r="AH66" s="3"/>
      <c r="AI66" s="3"/>
      <c r="AJ66" s="3"/>
    </row>
    <row r="67" spans="1:36" ht="22.5" x14ac:dyDescent="0.2">
      <c r="A67" s="38"/>
      <c r="B67" s="43" t="s">
        <v>1141</v>
      </c>
      <c r="C67" s="88" t="s">
        <v>1140</v>
      </c>
      <c r="D67" s="88"/>
      <c r="E67" s="88"/>
      <c r="F67" s="44" t="s">
        <v>433</v>
      </c>
      <c r="G67" s="44" t="s">
        <v>126</v>
      </c>
      <c r="H67" s="44"/>
      <c r="I67" s="44" t="s">
        <v>1138</v>
      </c>
      <c r="J67" s="40"/>
      <c r="K67" s="38"/>
      <c r="L67" s="41"/>
      <c r="M67" s="38"/>
      <c r="N67" s="40"/>
      <c r="P67" s="3"/>
      <c r="Q67" s="3"/>
      <c r="R67" s="3"/>
      <c r="S67" s="3"/>
      <c r="T67" s="3"/>
      <c r="U67" s="3"/>
      <c r="V67" s="4"/>
      <c r="W67" s="5" t="s">
        <v>1156</v>
      </c>
      <c r="X67" s="3"/>
      <c r="Y67" s="3"/>
      <c r="Z67" s="6"/>
      <c r="AA67" s="3"/>
      <c r="AB67" s="3"/>
      <c r="AC67" s="5"/>
      <c r="AD67" s="8"/>
      <c r="AE67" s="7"/>
      <c r="AF67" s="7"/>
      <c r="AG67" s="3"/>
      <c r="AH67" s="3"/>
      <c r="AI67" s="3"/>
      <c r="AJ67" s="3"/>
    </row>
    <row r="68" spans="1:36" ht="12" x14ac:dyDescent="0.2">
      <c r="A68" s="18"/>
      <c r="B68" s="40"/>
      <c r="C68" s="71" t="s">
        <v>53</v>
      </c>
      <c r="D68" s="71"/>
      <c r="E68" s="71"/>
      <c r="F68" s="38" t="s">
        <v>54</v>
      </c>
      <c r="G68" s="38" t="s">
        <v>1132</v>
      </c>
      <c r="H68" s="38"/>
      <c r="I68" s="38" t="s">
        <v>1144</v>
      </c>
      <c r="J68" s="41"/>
      <c r="K68" s="38"/>
      <c r="L68" s="41"/>
      <c r="M68" s="38"/>
      <c r="N68" s="42"/>
      <c r="P68" s="3"/>
      <c r="Q68" s="3"/>
      <c r="R68" s="3"/>
      <c r="S68" s="3"/>
      <c r="T68" s="3"/>
      <c r="U68" s="3"/>
      <c r="V68" s="4"/>
      <c r="W68" s="5"/>
      <c r="X68" s="3"/>
      <c r="Y68" s="3"/>
      <c r="Z68" s="6"/>
      <c r="AA68" s="3"/>
      <c r="AB68" s="3"/>
      <c r="AC68" s="5"/>
      <c r="AD68" s="8"/>
      <c r="AE68" s="7"/>
      <c r="AF68" s="7"/>
      <c r="AG68" s="3"/>
      <c r="AH68" s="3"/>
      <c r="AI68" s="3"/>
      <c r="AJ68" s="3"/>
    </row>
    <row r="69" spans="1:36" ht="12" x14ac:dyDescent="0.2">
      <c r="A69" s="18"/>
      <c r="B69" s="40"/>
      <c r="C69" s="71" t="s">
        <v>57</v>
      </c>
      <c r="D69" s="71"/>
      <c r="E69" s="71"/>
      <c r="F69" s="38" t="s">
        <v>54</v>
      </c>
      <c r="G69" s="38" t="s">
        <v>1143</v>
      </c>
      <c r="H69" s="38"/>
      <c r="I69" s="38" t="s">
        <v>1142</v>
      </c>
      <c r="J69" s="41"/>
      <c r="K69" s="38"/>
      <c r="L69" s="41"/>
      <c r="M69" s="38"/>
      <c r="N69" s="42"/>
      <c r="P69" s="3"/>
      <c r="Q69" s="3"/>
      <c r="R69" s="3"/>
      <c r="S69" s="3"/>
      <c r="T69" s="3"/>
      <c r="U69" s="3"/>
      <c r="V69" s="4"/>
      <c r="W69" s="5" t="s">
        <v>1154</v>
      </c>
      <c r="X69" s="3"/>
      <c r="Y69" s="3"/>
      <c r="Z69" s="6"/>
      <c r="AA69" s="3"/>
      <c r="AB69" s="3"/>
      <c r="AC69" s="5"/>
      <c r="AD69" s="8"/>
      <c r="AE69" s="7"/>
      <c r="AF69" s="7"/>
      <c r="AG69" s="3"/>
      <c r="AH69" s="3"/>
      <c r="AI69" s="3"/>
      <c r="AJ69" s="3"/>
    </row>
    <row r="70" spans="1:36" ht="12" x14ac:dyDescent="0.2">
      <c r="A70" s="18"/>
      <c r="B70" s="40"/>
      <c r="C70" s="71" t="s">
        <v>60</v>
      </c>
      <c r="D70" s="71"/>
      <c r="E70" s="71"/>
      <c r="F70" s="38"/>
      <c r="G70" s="38"/>
      <c r="H70" s="38"/>
      <c r="I70" s="38"/>
      <c r="J70" s="41">
        <v>112.13</v>
      </c>
      <c r="K70" s="38"/>
      <c r="L70" s="41">
        <v>80.739999999999995</v>
      </c>
      <c r="M70" s="38"/>
      <c r="N70" s="42"/>
      <c r="P70" s="3"/>
      <c r="Q70" s="3"/>
      <c r="R70" s="3"/>
      <c r="S70" s="3"/>
      <c r="T70" s="3"/>
      <c r="U70" s="3"/>
      <c r="V70" s="4"/>
      <c r="W70" s="5"/>
      <c r="X70" s="3"/>
      <c r="Y70" s="3"/>
      <c r="Z70" s="6"/>
      <c r="AA70" s="3"/>
      <c r="AB70" s="3"/>
      <c r="AC70" s="5"/>
      <c r="AD70" s="8"/>
      <c r="AE70" s="7"/>
      <c r="AF70" s="7"/>
      <c r="AG70" s="3"/>
      <c r="AH70" s="3"/>
      <c r="AI70" s="3"/>
      <c r="AJ70" s="3"/>
    </row>
    <row r="71" spans="1:36" ht="12" x14ac:dyDescent="0.2">
      <c r="A71" s="18"/>
      <c r="B71" s="40"/>
      <c r="C71" s="71" t="s">
        <v>61</v>
      </c>
      <c r="D71" s="71"/>
      <c r="E71" s="71"/>
      <c r="F71" s="38"/>
      <c r="G71" s="38"/>
      <c r="H71" s="38"/>
      <c r="I71" s="38"/>
      <c r="J71" s="41"/>
      <c r="K71" s="38"/>
      <c r="L71" s="41">
        <v>62.32</v>
      </c>
      <c r="M71" s="38"/>
      <c r="N71" s="42"/>
      <c r="P71" s="3"/>
      <c r="Q71" s="3"/>
      <c r="R71" s="3"/>
      <c r="S71" s="3"/>
      <c r="T71" s="3"/>
      <c r="U71" s="3"/>
      <c r="V71" s="4"/>
      <c r="W71" s="5" t="s">
        <v>1152</v>
      </c>
      <c r="X71" s="3"/>
      <c r="Y71" s="3"/>
      <c r="Z71" s="6"/>
      <c r="AA71" s="3"/>
      <c r="AB71" s="3"/>
      <c r="AC71" s="5"/>
      <c r="AD71" s="8"/>
      <c r="AE71" s="7"/>
      <c r="AF71" s="7"/>
      <c r="AG71" s="3"/>
      <c r="AH71" s="3"/>
      <c r="AI71" s="3"/>
      <c r="AJ71" s="3"/>
    </row>
    <row r="72" spans="1:36" ht="22.5" x14ac:dyDescent="0.2">
      <c r="A72" s="18"/>
      <c r="B72" s="40" t="s">
        <v>1126</v>
      </c>
      <c r="C72" s="71" t="s">
        <v>1125</v>
      </c>
      <c r="D72" s="71"/>
      <c r="E72" s="71"/>
      <c r="F72" s="38" t="s">
        <v>64</v>
      </c>
      <c r="G72" s="38" t="s">
        <v>1028</v>
      </c>
      <c r="H72" s="38"/>
      <c r="I72" s="38" t="s">
        <v>1028</v>
      </c>
      <c r="J72" s="41"/>
      <c r="K72" s="38"/>
      <c r="L72" s="41">
        <v>72.91</v>
      </c>
      <c r="M72" s="38"/>
      <c r="N72" s="42"/>
      <c r="P72" s="3"/>
      <c r="Q72" s="3"/>
      <c r="R72" s="3"/>
      <c r="S72" s="3"/>
      <c r="T72" s="3"/>
      <c r="U72" s="3"/>
      <c r="V72" s="4"/>
      <c r="W72" s="5"/>
      <c r="X72" s="3"/>
      <c r="Y72" s="3"/>
      <c r="Z72" s="6"/>
      <c r="AA72" s="3"/>
      <c r="AB72" s="3"/>
      <c r="AC72" s="5"/>
      <c r="AD72" s="8"/>
      <c r="AE72" s="7"/>
      <c r="AF72" s="7"/>
      <c r="AG72" s="3"/>
      <c r="AH72" s="3"/>
      <c r="AI72" s="3"/>
      <c r="AJ72" s="3"/>
    </row>
    <row r="73" spans="1:36" ht="22.5" x14ac:dyDescent="0.2">
      <c r="A73" s="18"/>
      <c r="B73" s="40" t="s">
        <v>1124</v>
      </c>
      <c r="C73" s="71" t="s">
        <v>1122</v>
      </c>
      <c r="D73" s="71"/>
      <c r="E73" s="71"/>
      <c r="F73" s="38" t="s">
        <v>64</v>
      </c>
      <c r="G73" s="38" t="s">
        <v>1123</v>
      </c>
      <c r="H73" s="38"/>
      <c r="I73" s="38" t="s">
        <v>1123</v>
      </c>
      <c r="J73" s="41"/>
      <c r="K73" s="38"/>
      <c r="L73" s="41">
        <v>46.12</v>
      </c>
      <c r="M73" s="38"/>
      <c r="N73" s="42"/>
      <c r="P73" s="3"/>
      <c r="Q73" s="3"/>
      <c r="R73" s="3"/>
      <c r="S73" s="3"/>
      <c r="T73" s="3"/>
      <c r="U73" s="3"/>
      <c r="V73" s="4"/>
      <c r="W73" s="5" t="s">
        <v>1150</v>
      </c>
      <c r="X73" s="3"/>
      <c r="Y73" s="3"/>
      <c r="Z73" s="6"/>
      <c r="AA73" s="3"/>
      <c r="AB73" s="3"/>
      <c r="AC73" s="5"/>
      <c r="AD73" s="8"/>
      <c r="AE73" s="7"/>
      <c r="AF73" s="7"/>
      <c r="AG73" s="3"/>
      <c r="AH73" s="3"/>
      <c r="AI73" s="3"/>
      <c r="AJ73" s="3"/>
    </row>
    <row r="74" spans="1:36" ht="12" x14ac:dyDescent="0.2">
      <c r="A74" s="33"/>
      <c r="B74" s="35"/>
      <c r="C74" s="72" t="s">
        <v>69</v>
      </c>
      <c r="D74" s="72"/>
      <c r="E74" s="72"/>
      <c r="F74" s="33"/>
      <c r="G74" s="33"/>
      <c r="H74" s="33"/>
      <c r="I74" s="33"/>
      <c r="J74" s="36"/>
      <c r="K74" s="33"/>
      <c r="L74" s="36">
        <v>199.77</v>
      </c>
      <c r="M74" s="38"/>
      <c r="N74" s="37"/>
      <c r="P74" s="3"/>
      <c r="Q74" s="3"/>
      <c r="R74" s="3"/>
      <c r="S74" s="3"/>
      <c r="T74" s="3"/>
      <c r="U74" s="3"/>
      <c r="V74" s="4"/>
      <c r="W74" s="5"/>
      <c r="X74" s="3"/>
      <c r="Y74" s="3"/>
      <c r="Z74" s="6"/>
      <c r="AA74" s="3"/>
      <c r="AB74" s="3"/>
      <c r="AC74" s="5"/>
      <c r="AD74" s="8"/>
      <c r="AE74" s="7"/>
      <c r="AF74" s="7"/>
      <c r="AG74" s="3"/>
      <c r="AH74" s="3"/>
      <c r="AI74" s="3"/>
      <c r="AJ74" s="3"/>
    </row>
    <row r="75" spans="1:36" ht="12" x14ac:dyDescent="0.2">
      <c r="A75" s="33" t="s">
        <v>129</v>
      </c>
      <c r="B75" s="35" t="s">
        <v>1139</v>
      </c>
      <c r="C75" s="72" t="s">
        <v>1137</v>
      </c>
      <c r="D75" s="72"/>
      <c r="E75" s="72"/>
      <c r="F75" s="33" t="s">
        <v>433</v>
      </c>
      <c r="G75" s="33"/>
      <c r="H75" s="33"/>
      <c r="I75" s="33" t="s">
        <v>1138</v>
      </c>
      <c r="J75" s="36">
        <v>59.99</v>
      </c>
      <c r="K75" s="33"/>
      <c r="L75" s="36">
        <v>475.12</v>
      </c>
      <c r="M75" s="33"/>
      <c r="N75" s="37"/>
      <c r="P75" s="3"/>
      <c r="Q75" s="3"/>
      <c r="R75" s="3"/>
      <c r="S75" s="3"/>
      <c r="T75" s="3"/>
      <c r="U75" s="3"/>
      <c r="V75" s="4"/>
      <c r="W75" s="5"/>
      <c r="X75" s="3"/>
      <c r="Y75" s="3"/>
      <c r="Z75" s="6"/>
      <c r="AA75" s="3"/>
      <c r="AB75" s="3"/>
      <c r="AC75" s="5"/>
      <c r="AD75" s="8"/>
      <c r="AE75" s="7"/>
      <c r="AF75" s="7"/>
      <c r="AG75" s="5" t="s">
        <v>1149</v>
      </c>
      <c r="AH75" s="3"/>
      <c r="AI75" s="3"/>
      <c r="AJ75" s="3"/>
    </row>
    <row r="76" spans="1:36" ht="22.5" x14ac:dyDescent="0.2">
      <c r="A76" s="33"/>
      <c r="B76" s="35"/>
      <c r="C76" s="23" t="s">
        <v>1119</v>
      </c>
      <c r="D76" s="45"/>
      <c r="E76" s="45"/>
      <c r="F76" s="33"/>
      <c r="G76" s="33"/>
      <c r="H76" s="33"/>
      <c r="I76" s="33"/>
      <c r="J76" s="36"/>
      <c r="K76" s="33"/>
      <c r="L76" s="36"/>
      <c r="M76" s="46"/>
      <c r="N76" s="37"/>
      <c r="P76" s="3"/>
      <c r="Q76" s="3"/>
      <c r="R76" s="3"/>
      <c r="S76" s="3"/>
      <c r="T76" s="3"/>
      <c r="U76" s="3"/>
      <c r="V76" s="4"/>
      <c r="W76" s="5" t="s">
        <v>1146</v>
      </c>
      <c r="X76" s="3"/>
      <c r="Y76" s="3"/>
      <c r="Z76" s="6"/>
      <c r="AA76" s="3"/>
      <c r="AB76" s="3"/>
      <c r="AC76" s="5"/>
      <c r="AD76" s="8"/>
      <c r="AE76" s="7"/>
      <c r="AF76" s="7"/>
      <c r="AG76" s="5"/>
      <c r="AH76" s="3"/>
      <c r="AI76" s="3"/>
      <c r="AJ76" s="3"/>
    </row>
    <row r="77" spans="1:36" ht="12" x14ac:dyDescent="0.2">
      <c r="A77" s="33" t="s">
        <v>130</v>
      </c>
      <c r="B77" s="35" t="s">
        <v>1136</v>
      </c>
      <c r="C77" s="72" t="s">
        <v>1134</v>
      </c>
      <c r="D77" s="72"/>
      <c r="E77" s="72"/>
      <c r="F77" s="33" t="s">
        <v>1135</v>
      </c>
      <c r="G77" s="33"/>
      <c r="H77" s="33"/>
      <c r="I77" s="33" t="s">
        <v>743</v>
      </c>
      <c r="J77" s="36"/>
      <c r="K77" s="33"/>
      <c r="L77" s="36"/>
      <c r="M77" s="33"/>
      <c r="N77" s="37"/>
      <c r="P77" s="3"/>
      <c r="Q77" s="3"/>
      <c r="R77" s="3"/>
      <c r="S77" s="3"/>
      <c r="T77" s="3"/>
      <c r="U77" s="3"/>
      <c r="V77" s="4"/>
      <c r="W77" s="5"/>
      <c r="X77" s="2" t="s">
        <v>1145</v>
      </c>
      <c r="Y77" s="3"/>
      <c r="Z77" s="6"/>
      <c r="AA77" s="3"/>
      <c r="AB77" s="3"/>
      <c r="AC77" s="5"/>
      <c r="AD77" s="8"/>
      <c r="AE77" s="7"/>
      <c r="AF77" s="7"/>
      <c r="AG77" s="5"/>
      <c r="AH77" s="3"/>
      <c r="AI77" s="3"/>
      <c r="AJ77" s="3"/>
    </row>
    <row r="78" spans="1:36" ht="12" x14ac:dyDescent="0.2">
      <c r="A78" s="38"/>
      <c r="B78" s="39"/>
      <c r="C78" s="71" t="s">
        <v>1133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P78" s="3"/>
      <c r="Q78" s="3"/>
      <c r="R78" s="3"/>
      <c r="S78" s="3"/>
      <c r="T78" s="3"/>
      <c r="U78" s="3"/>
      <c r="V78" s="4"/>
      <c r="W78" s="5"/>
      <c r="X78" s="3"/>
      <c r="Y78" s="2" t="s">
        <v>48</v>
      </c>
      <c r="Z78" s="6"/>
      <c r="AA78" s="3"/>
      <c r="AB78" s="3"/>
      <c r="AC78" s="5"/>
      <c r="AD78" s="8"/>
      <c r="AE78" s="7"/>
      <c r="AF78" s="7"/>
      <c r="AG78" s="5"/>
      <c r="AH78" s="3"/>
      <c r="AI78" s="3"/>
      <c r="AJ78" s="3"/>
    </row>
    <row r="79" spans="1:36" ht="12" x14ac:dyDescent="0.2">
      <c r="A79" s="18"/>
      <c r="B79" s="40" t="s">
        <v>42</v>
      </c>
      <c r="C79" s="71" t="s">
        <v>48</v>
      </c>
      <c r="D79" s="71"/>
      <c r="E79" s="71"/>
      <c r="F79" s="38"/>
      <c r="G79" s="38"/>
      <c r="H79" s="38"/>
      <c r="I79" s="38"/>
      <c r="J79" s="41">
        <v>83.33</v>
      </c>
      <c r="K79" s="38"/>
      <c r="L79" s="41">
        <v>46.66</v>
      </c>
      <c r="M79" s="38"/>
      <c r="N79" s="42"/>
      <c r="P79" s="3"/>
      <c r="Q79" s="3"/>
      <c r="R79" s="3"/>
      <c r="S79" s="3"/>
      <c r="T79" s="3"/>
      <c r="U79" s="3"/>
      <c r="V79" s="4"/>
      <c r="W79" s="5"/>
      <c r="X79" s="3"/>
      <c r="Y79" s="2" t="s">
        <v>50</v>
      </c>
      <c r="Z79" s="6"/>
      <c r="AA79" s="3"/>
      <c r="AB79" s="3"/>
      <c r="AC79" s="5"/>
      <c r="AD79" s="8"/>
      <c r="AE79" s="7"/>
      <c r="AF79" s="7"/>
      <c r="AG79" s="5"/>
      <c r="AH79" s="3"/>
      <c r="AI79" s="3"/>
      <c r="AJ79" s="3"/>
    </row>
    <row r="80" spans="1:36" ht="12" x14ac:dyDescent="0.2">
      <c r="A80" s="18"/>
      <c r="B80" s="40" t="s">
        <v>49</v>
      </c>
      <c r="C80" s="71" t="s">
        <v>50</v>
      </c>
      <c r="D80" s="71"/>
      <c r="E80" s="71"/>
      <c r="F80" s="38"/>
      <c r="G80" s="38"/>
      <c r="H80" s="38"/>
      <c r="I80" s="38"/>
      <c r="J80" s="41">
        <v>42.3</v>
      </c>
      <c r="K80" s="38"/>
      <c r="L80" s="41">
        <v>23.69</v>
      </c>
      <c r="M80" s="38"/>
      <c r="N80" s="42"/>
      <c r="P80" s="3"/>
      <c r="Q80" s="3"/>
      <c r="R80" s="3"/>
      <c r="S80" s="3"/>
      <c r="T80" s="3"/>
      <c r="U80" s="3"/>
      <c r="V80" s="4"/>
      <c r="W80" s="5"/>
      <c r="X80" s="3"/>
      <c r="Y80" s="2" t="s">
        <v>52</v>
      </c>
      <c r="Z80" s="6"/>
      <c r="AA80" s="3"/>
      <c r="AB80" s="3"/>
      <c r="AC80" s="5"/>
      <c r="AD80" s="8"/>
      <c r="AE80" s="7"/>
      <c r="AF80" s="7"/>
      <c r="AG80" s="5"/>
      <c r="AH80" s="3"/>
      <c r="AI80" s="3"/>
      <c r="AJ80" s="3"/>
    </row>
    <row r="81" spans="1:36" ht="22.5" x14ac:dyDescent="0.2">
      <c r="A81" s="18"/>
      <c r="B81" s="40" t="s">
        <v>51</v>
      </c>
      <c r="C81" s="71" t="s">
        <v>52</v>
      </c>
      <c r="D81" s="71"/>
      <c r="E81" s="71"/>
      <c r="F81" s="38"/>
      <c r="G81" s="38"/>
      <c r="H81" s="38"/>
      <c r="I81" s="38"/>
      <c r="J81" s="41">
        <v>4.7300000000000004</v>
      </c>
      <c r="K81" s="38"/>
      <c r="L81" s="41">
        <v>2.65</v>
      </c>
      <c r="M81" s="38"/>
      <c r="N81" s="42"/>
      <c r="P81" s="3"/>
      <c r="Q81" s="3"/>
      <c r="R81" s="3"/>
      <c r="S81" s="3"/>
      <c r="T81" s="3"/>
      <c r="U81" s="3"/>
      <c r="V81" s="4"/>
      <c r="W81" s="5"/>
      <c r="X81" s="3"/>
      <c r="Y81" s="3"/>
      <c r="Z81" s="6" t="s">
        <v>1140</v>
      </c>
      <c r="AA81" s="3"/>
      <c r="AB81" s="3"/>
      <c r="AC81" s="5"/>
      <c r="AD81" s="8"/>
      <c r="AE81" s="7"/>
      <c r="AF81" s="7"/>
      <c r="AG81" s="5"/>
      <c r="AH81" s="3"/>
      <c r="AI81" s="3"/>
      <c r="AJ81" s="3"/>
    </row>
    <row r="82" spans="1:36" ht="12" x14ac:dyDescent="0.2">
      <c r="A82" s="38"/>
      <c r="B82" s="43" t="s">
        <v>1129</v>
      </c>
      <c r="C82" s="88" t="s">
        <v>1127</v>
      </c>
      <c r="D82" s="88"/>
      <c r="E82" s="88"/>
      <c r="F82" s="44" t="s">
        <v>433</v>
      </c>
      <c r="G82" s="44" t="s">
        <v>1128</v>
      </c>
      <c r="H82" s="44"/>
      <c r="I82" s="44" t="s">
        <v>89</v>
      </c>
      <c r="J82" s="40"/>
      <c r="K82" s="38"/>
      <c r="L82" s="41"/>
      <c r="M82" s="38"/>
      <c r="N82" s="40"/>
      <c r="P82" s="3"/>
      <c r="Q82" s="3"/>
      <c r="R82" s="3"/>
      <c r="S82" s="3"/>
      <c r="T82" s="3"/>
      <c r="U82" s="3"/>
      <c r="V82" s="4"/>
      <c r="W82" s="5"/>
      <c r="X82" s="3"/>
      <c r="Y82" s="3"/>
      <c r="Z82" s="6"/>
      <c r="AA82" s="2" t="s">
        <v>53</v>
      </c>
      <c r="AB82" s="3"/>
      <c r="AC82" s="5"/>
      <c r="AD82" s="8"/>
      <c r="AE82" s="7"/>
      <c r="AF82" s="7"/>
      <c r="AG82" s="5"/>
      <c r="AH82" s="3"/>
      <c r="AI82" s="3"/>
      <c r="AJ82" s="3"/>
    </row>
    <row r="83" spans="1:36" ht="12" x14ac:dyDescent="0.2">
      <c r="A83" s="18"/>
      <c r="B83" s="40"/>
      <c r="C83" s="71" t="s">
        <v>53</v>
      </c>
      <c r="D83" s="71"/>
      <c r="E83" s="71"/>
      <c r="F83" s="38" t="s">
        <v>54</v>
      </c>
      <c r="G83" s="38" t="s">
        <v>1132</v>
      </c>
      <c r="H83" s="38"/>
      <c r="I83" s="38" t="s">
        <v>1131</v>
      </c>
      <c r="J83" s="41"/>
      <c r="K83" s="38"/>
      <c r="L83" s="41"/>
      <c r="M83" s="38"/>
      <c r="N83" s="42"/>
      <c r="P83" s="3"/>
      <c r="Q83" s="3"/>
      <c r="R83" s="3"/>
      <c r="S83" s="3"/>
      <c r="T83" s="3"/>
      <c r="U83" s="3"/>
      <c r="V83" s="4"/>
      <c r="W83" s="5"/>
      <c r="X83" s="3"/>
      <c r="Y83" s="3"/>
      <c r="Z83" s="6"/>
      <c r="AA83" s="2" t="s">
        <v>57</v>
      </c>
      <c r="AB83" s="3"/>
      <c r="AC83" s="5"/>
      <c r="AD83" s="8"/>
      <c r="AE83" s="7"/>
      <c r="AF83" s="7"/>
      <c r="AG83" s="5"/>
      <c r="AH83" s="3"/>
      <c r="AI83" s="3"/>
      <c r="AJ83" s="3"/>
    </row>
    <row r="84" spans="1:36" ht="12" x14ac:dyDescent="0.2">
      <c r="A84" s="18"/>
      <c r="B84" s="40"/>
      <c r="C84" s="71" t="s">
        <v>57</v>
      </c>
      <c r="D84" s="71"/>
      <c r="E84" s="71"/>
      <c r="F84" s="38" t="s">
        <v>54</v>
      </c>
      <c r="G84" s="38" t="s">
        <v>518</v>
      </c>
      <c r="H84" s="38"/>
      <c r="I84" s="38" t="s">
        <v>1130</v>
      </c>
      <c r="J84" s="41"/>
      <c r="K84" s="38"/>
      <c r="L84" s="41"/>
      <c r="M84" s="38"/>
      <c r="N84" s="42"/>
      <c r="P84" s="3"/>
      <c r="Q84" s="3"/>
      <c r="R84" s="3"/>
      <c r="S84" s="3"/>
      <c r="T84" s="3"/>
      <c r="U84" s="3"/>
      <c r="V84" s="4"/>
      <c r="W84" s="5"/>
      <c r="X84" s="3"/>
      <c r="Y84" s="3"/>
      <c r="Z84" s="6"/>
      <c r="AA84" s="3"/>
      <c r="AB84" s="2" t="s">
        <v>60</v>
      </c>
      <c r="AC84" s="5"/>
      <c r="AD84" s="8"/>
      <c r="AE84" s="7"/>
      <c r="AF84" s="7"/>
      <c r="AG84" s="5"/>
      <c r="AH84" s="3"/>
      <c r="AI84" s="3"/>
      <c r="AJ84" s="3"/>
    </row>
    <row r="85" spans="1:36" ht="12" x14ac:dyDescent="0.2">
      <c r="A85" s="18"/>
      <c r="B85" s="40"/>
      <c r="C85" s="71" t="s">
        <v>60</v>
      </c>
      <c r="D85" s="71"/>
      <c r="E85" s="71"/>
      <c r="F85" s="38"/>
      <c r="G85" s="38"/>
      <c r="H85" s="38"/>
      <c r="I85" s="38"/>
      <c r="J85" s="41">
        <v>125.63</v>
      </c>
      <c r="K85" s="38"/>
      <c r="L85" s="41">
        <v>70.349999999999994</v>
      </c>
      <c r="M85" s="38"/>
      <c r="N85" s="42"/>
      <c r="P85" s="3"/>
      <c r="Q85" s="3"/>
      <c r="R85" s="3"/>
      <c r="S85" s="3"/>
      <c r="T85" s="3"/>
      <c r="U85" s="3"/>
      <c r="V85" s="4"/>
      <c r="W85" s="5"/>
      <c r="X85" s="3"/>
      <c r="Y85" s="3"/>
      <c r="Z85" s="6"/>
      <c r="AA85" s="2" t="s">
        <v>61</v>
      </c>
      <c r="AB85" s="3"/>
      <c r="AC85" s="5"/>
      <c r="AD85" s="8"/>
      <c r="AE85" s="7"/>
      <c r="AF85" s="7"/>
      <c r="AG85" s="5"/>
      <c r="AH85" s="3"/>
      <c r="AI85" s="3"/>
      <c r="AJ85" s="3"/>
    </row>
    <row r="86" spans="1:36" ht="22.5" x14ac:dyDescent="0.2">
      <c r="A86" s="18"/>
      <c r="B86" s="40"/>
      <c r="C86" s="71" t="s">
        <v>61</v>
      </c>
      <c r="D86" s="71"/>
      <c r="E86" s="71"/>
      <c r="F86" s="38"/>
      <c r="G86" s="38"/>
      <c r="H86" s="38"/>
      <c r="I86" s="38"/>
      <c r="J86" s="41"/>
      <c r="K86" s="38"/>
      <c r="L86" s="41">
        <v>49.31</v>
      </c>
      <c r="M86" s="38"/>
      <c r="N86" s="42"/>
      <c r="P86" s="3"/>
      <c r="Q86" s="3"/>
      <c r="R86" s="3"/>
      <c r="S86" s="3"/>
      <c r="T86" s="3"/>
      <c r="U86" s="3"/>
      <c r="V86" s="4"/>
      <c r="W86" s="5"/>
      <c r="X86" s="3"/>
      <c r="Y86" s="3"/>
      <c r="Z86" s="6"/>
      <c r="AA86" s="2" t="s">
        <v>1125</v>
      </c>
      <c r="AB86" s="3"/>
      <c r="AC86" s="5"/>
      <c r="AD86" s="8"/>
      <c r="AE86" s="7"/>
      <c r="AF86" s="7"/>
      <c r="AG86" s="5"/>
      <c r="AH86" s="3"/>
      <c r="AI86" s="3"/>
      <c r="AJ86" s="3"/>
    </row>
    <row r="87" spans="1:36" ht="22.5" x14ac:dyDescent="0.2">
      <c r="A87" s="18"/>
      <c r="B87" s="40" t="s">
        <v>1126</v>
      </c>
      <c r="C87" s="71" t="s">
        <v>1125</v>
      </c>
      <c r="D87" s="71"/>
      <c r="E87" s="71"/>
      <c r="F87" s="38" t="s">
        <v>64</v>
      </c>
      <c r="G87" s="38" t="s">
        <v>1028</v>
      </c>
      <c r="H87" s="38"/>
      <c r="I87" s="38" t="s">
        <v>1028</v>
      </c>
      <c r="J87" s="41"/>
      <c r="K87" s="38"/>
      <c r="L87" s="41">
        <v>57.69</v>
      </c>
      <c r="M87" s="38"/>
      <c r="N87" s="42"/>
      <c r="P87" s="3"/>
      <c r="Q87" s="3"/>
      <c r="R87" s="3"/>
      <c r="S87" s="3"/>
      <c r="T87" s="3"/>
      <c r="U87" s="3"/>
      <c r="V87" s="4"/>
      <c r="W87" s="5"/>
      <c r="X87" s="3"/>
      <c r="Y87" s="3"/>
      <c r="Z87" s="6"/>
      <c r="AA87" s="2" t="s">
        <v>1122</v>
      </c>
      <c r="AB87" s="3"/>
      <c r="AC87" s="5"/>
      <c r="AD87" s="8"/>
      <c r="AE87" s="7"/>
      <c r="AF87" s="7"/>
      <c r="AG87" s="5"/>
      <c r="AH87" s="3"/>
      <c r="AI87" s="3"/>
      <c r="AJ87" s="3"/>
    </row>
    <row r="88" spans="1:36" ht="22.5" x14ac:dyDescent="0.2">
      <c r="A88" s="18"/>
      <c r="B88" s="40" t="s">
        <v>1124</v>
      </c>
      <c r="C88" s="71" t="s">
        <v>1122</v>
      </c>
      <c r="D88" s="71"/>
      <c r="E88" s="71"/>
      <c r="F88" s="38" t="s">
        <v>64</v>
      </c>
      <c r="G88" s="38" t="s">
        <v>1123</v>
      </c>
      <c r="H88" s="38"/>
      <c r="I88" s="38" t="s">
        <v>1123</v>
      </c>
      <c r="J88" s="41"/>
      <c r="K88" s="38"/>
      <c r="L88" s="41">
        <v>36.49</v>
      </c>
      <c r="M88" s="38"/>
      <c r="N88" s="42"/>
      <c r="P88" s="3"/>
      <c r="Q88" s="3"/>
      <c r="R88" s="3"/>
      <c r="S88" s="3"/>
      <c r="T88" s="3"/>
      <c r="U88" s="3"/>
      <c r="V88" s="4"/>
      <c r="W88" s="5"/>
      <c r="X88" s="3"/>
      <c r="Y88" s="3"/>
      <c r="Z88" s="6"/>
      <c r="AA88" s="3"/>
      <c r="AB88" s="3"/>
      <c r="AC88" s="5" t="s">
        <v>69</v>
      </c>
      <c r="AD88" s="8"/>
      <c r="AE88" s="7"/>
      <c r="AF88" s="7"/>
      <c r="AG88" s="5"/>
      <c r="AH88" s="3"/>
      <c r="AI88" s="3"/>
      <c r="AJ88" s="3"/>
    </row>
    <row r="89" spans="1:36" ht="22.5" x14ac:dyDescent="0.2">
      <c r="A89" s="33"/>
      <c r="B89" s="35"/>
      <c r="C89" s="72" t="s">
        <v>69</v>
      </c>
      <c r="D89" s="72"/>
      <c r="E89" s="72"/>
      <c r="F89" s="33"/>
      <c r="G89" s="33"/>
      <c r="H89" s="33"/>
      <c r="I89" s="33"/>
      <c r="J89" s="36"/>
      <c r="K89" s="33"/>
      <c r="L89" s="36">
        <v>164.53</v>
      </c>
      <c r="M89" s="38"/>
      <c r="N89" s="37"/>
      <c r="P89" s="3"/>
      <c r="Q89" s="3"/>
      <c r="R89" s="3"/>
      <c r="S89" s="3"/>
      <c r="T89" s="3"/>
      <c r="U89" s="3"/>
      <c r="V89" s="4"/>
      <c r="W89" s="5" t="s">
        <v>1137</v>
      </c>
      <c r="X89" s="3"/>
      <c r="Y89" s="3"/>
      <c r="Z89" s="6"/>
      <c r="AA89" s="3"/>
      <c r="AB89" s="3"/>
      <c r="AC89" s="5"/>
      <c r="AD89" s="8"/>
      <c r="AE89" s="7"/>
      <c r="AF89" s="7"/>
      <c r="AG89" s="5"/>
      <c r="AH89" s="3"/>
      <c r="AI89" s="3"/>
      <c r="AJ89" s="3"/>
    </row>
    <row r="90" spans="1:36" ht="12" x14ac:dyDescent="0.2">
      <c r="A90" s="33" t="s">
        <v>138</v>
      </c>
      <c r="B90" s="35" t="s">
        <v>1121</v>
      </c>
      <c r="C90" s="72" t="s">
        <v>1120</v>
      </c>
      <c r="D90" s="72"/>
      <c r="E90" s="72"/>
      <c r="F90" s="33" t="s">
        <v>433</v>
      </c>
      <c r="G90" s="33"/>
      <c r="H90" s="33"/>
      <c r="I90" s="33" t="s">
        <v>89</v>
      </c>
      <c r="J90" s="36">
        <v>114.13</v>
      </c>
      <c r="K90" s="33"/>
      <c r="L90" s="36">
        <v>798.91</v>
      </c>
      <c r="M90" s="33"/>
      <c r="N90" s="37"/>
      <c r="P90" s="3"/>
      <c r="Q90" s="3"/>
      <c r="R90" s="3"/>
      <c r="S90" s="3"/>
      <c r="T90" s="3"/>
      <c r="U90" s="3"/>
      <c r="V90" s="4"/>
      <c r="W90" s="5"/>
      <c r="X90" s="3"/>
      <c r="Y90" s="3"/>
      <c r="Z90" s="6"/>
      <c r="AA90" s="3"/>
      <c r="AB90" s="3"/>
      <c r="AC90" s="5"/>
      <c r="AD90" s="8"/>
      <c r="AE90" s="7"/>
      <c r="AF90" s="7"/>
      <c r="AG90" s="5"/>
      <c r="AH90" s="3"/>
      <c r="AI90" s="3"/>
      <c r="AJ90" s="3"/>
    </row>
    <row r="91" spans="1:36" ht="22.5" x14ac:dyDescent="0.2">
      <c r="A91" s="33"/>
      <c r="B91" s="35"/>
      <c r="C91" s="23" t="s">
        <v>1119</v>
      </c>
      <c r="D91" s="45"/>
      <c r="E91" s="45"/>
      <c r="F91" s="33"/>
      <c r="G91" s="33"/>
      <c r="H91" s="33"/>
      <c r="I91" s="33"/>
      <c r="J91" s="36"/>
      <c r="K91" s="33"/>
      <c r="L91" s="36"/>
      <c r="M91" s="46"/>
      <c r="N91" s="37"/>
      <c r="P91" s="3"/>
      <c r="Q91" s="3"/>
      <c r="R91" s="3"/>
      <c r="S91" s="3"/>
      <c r="T91" s="3"/>
      <c r="U91" s="3"/>
      <c r="V91" s="4"/>
      <c r="W91" s="5" t="s">
        <v>1134</v>
      </c>
      <c r="X91" s="3"/>
      <c r="Y91" s="3"/>
      <c r="Z91" s="6"/>
      <c r="AA91" s="3"/>
      <c r="AB91" s="3"/>
      <c r="AC91" s="5"/>
      <c r="AD91" s="8"/>
      <c r="AE91" s="7"/>
      <c r="AF91" s="7"/>
      <c r="AG91" s="5"/>
      <c r="AH91" s="3"/>
      <c r="AI91" s="3"/>
      <c r="AJ91" s="3"/>
    </row>
    <row r="92" spans="1:36" ht="12" x14ac:dyDescent="0.2">
      <c r="A92" s="33" t="s">
        <v>140</v>
      </c>
      <c r="B92" s="35" t="s">
        <v>574</v>
      </c>
      <c r="C92" s="72" t="s">
        <v>575</v>
      </c>
      <c r="D92" s="72"/>
      <c r="E92" s="72"/>
      <c r="F92" s="33" t="s">
        <v>78</v>
      </c>
      <c r="G92" s="33"/>
      <c r="H92" s="33"/>
      <c r="I92" s="33" t="s">
        <v>1118</v>
      </c>
      <c r="J92" s="36"/>
      <c r="K92" s="33"/>
      <c r="L92" s="36"/>
      <c r="M92" s="33"/>
      <c r="N92" s="37"/>
      <c r="P92" s="3"/>
      <c r="Q92" s="3"/>
      <c r="R92" s="3"/>
      <c r="S92" s="3"/>
      <c r="T92" s="3"/>
      <c r="U92" s="3"/>
      <c r="V92" s="4"/>
      <c r="W92" s="5"/>
      <c r="X92" s="2" t="s">
        <v>1133</v>
      </c>
      <c r="Y92" s="3"/>
      <c r="Z92" s="6"/>
      <c r="AA92" s="3"/>
      <c r="AB92" s="3"/>
      <c r="AC92" s="5"/>
      <c r="AD92" s="8"/>
      <c r="AE92" s="7"/>
      <c r="AF92" s="7"/>
      <c r="AG92" s="5"/>
      <c r="AH92" s="3"/>
      <c r="AI92" s="3"/>
      <c r="AJ92" s="3"/>
    </row>
    <row r="93" spans="1:36" ht="12" x14ac:dyDescent="0.2">
      <c r="A93" s="38"/>
      <c r="B93" s="39"/>
      <c r="C93" s="71" t="s">
        <v>1117</v>
      </c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P93" s="3"/>
      <c r="Q93" s="3"/>
      <c r="R93" s="3"/>
      <c r="S93" s="3"/>
      <c r="T93" s="3"/>
      <c r="U93" s="3"/>
      <c r="V93" s="4"/>
      <c r="W93" s="5"/>
      <c r="X93" s="3"/>
      <c r="Y93" s="2" t="s">
        <v>48</v>
      </c>
      <c r="Z93" s="6"/>
      <c r="AA93" s="3"/>
      <c r="AB93" s="3"/>
      <c r="AC93" s="5"/>
      <c r="AD93" s="8"/>
      <c r="AE93" s="7"/>
      <c r="AF93" s="7"/>
      <c r="AG93" s="5"/>
      <c r="AH93" s="3"/>
      <c r="AI93" s="3"/>
      <c r="AJ93" s="3"/>
    </row>
    <row r="94" spans="1:36" ht="12" x14ac:dyDescent="0.2">
      <c r="A94" s="18"/>
      <c r="B94" s="40" t="s">
        <v>42</v>
      </c>
      <c r="C94" s="71" t="s">
        <v>48</v>
      </c>
      <c r="D94" s="71"/>
      <c r="E94" s="71"/>
      <c r="F94" s="38"/>
      <c r="G94" s="38"/>
      <c r="H94" s="38"/>
      <c r="I94" s="38"/>
      <c r="J94" s="41">
        <v>1053</v>
      </c>
      <c r="K94" s="38"/>
      <c r="L94" s="41">
        <v>33.700000000000003</v>
      </c>
      <c r="M94" s="38"/>
      <c r="N94" s="42"/>
      <c r="P94" s="3"/>
      <c r="Q94" s="3"/>
      <c r="R94" s="3"/>
      <c r="S94" s="3"/>
      <c r="T94" s="3"/>
      <c r="U94" s="3"/>
      <c r="V94" s="4"/>
      <c r="W94" s="5"/>
      <c r="X94" s="3"/>
      <c r="Y94" s="2" t="s">
        <v>50</v>
      </c>
      <c r="Z94" s="6"/>
      <c r="AA94" s="3"/>
      <c r="AB94" s="3"/>
      <c r="AC94" s="5"/>
      <c r="AD94" s="8"/>
      <c r="AE94" s="7"/>
      <c r="AF94" s="7"/>
      <c r="AG94" s="5"/>
      <c r="AH94" s="3"/>
      <c r="AI94" s="3"/>
      <c r="AJ94" s="3"/>
    </row>
    <row r="95" spans="1:36" ht="12" x14ac:dyDescent="0.2">
      <c r="A95" s="18"/>
      <c r="B95" s="40" t="s">
        <v>49</v>
      </c>
      <c r="C95" s="71" t="s">
        <v>50</v>
      </c>
      <c r="D95" s="71"/>
      <c r="E95" s="71"/>
      <c r="F95" s="38"/>
      <c r="G95" s="38"/>
      <c r="H95" s="38"/>
      <c r="I95" s="38"/>
      <c r="J95" s="41">
        <v>1566.06</v>
      </c>
      <c r="K95" s="38"/>
      <c r="L95" s="41">
        <v>50.11</v>
      </c>
      <c r="M95" s="38"/>
      <c r="N95" s="42"/>
      <c r="P95" s="3"/>
      <c r="Q95" s="3"/>
      <c r="R95" s="3"/>
      <c r="S95" s="3"/>
      <c r="T95" s="3"/>
      <c r="U95" s="3"/>
      <c r="V95" s="4"/>
      <c r="W95" s="5"/>
      <c r="X95" s="3"/>
      <c r="Y95" s="2" t="s">
        <v>52</v>
      </c>
      <c r="Z95" s="6"/>
      <c r="AA95" s="3"/>
      <c r="AB95" s="3"/>
      <c r="AC95" s="5"/>
      <c r="AD95" s="8"/>
      <c r="AE95" s="7"/>
      <c r="AF95" s="7"/>
      <c r="AG95" s="5"/>
      <c r="AH95" s="3"/>
      <c r="AI95" s="3"/>
      <c r="AJ95" s="3"/>
    </row>
    <row r="96" spans="1:36" ht="12" x14ac:dyDescent="0.2">
      <c r="A96" s="18"/>
      <c r="B96" s="40" t="s">
        <v>51</v>
      </c>
      <c r="C96" s="71" t="s">
        <v>52</v>
      </c>
      <c r="D96" s="71"/>
      <c r="E96" s="71"/>
      <c r="F96" s="38"/>
      <c r="G96" s="38"/>
      <c r="H96" s="38"/>
      <c r="I96" s="38"/>
      <c r="J96" s="41">
        <v>244.39</v>
      </c>
      <c r="K96" s="38"/>
      <c r="L96" s="41">
        <v>7.82</v>
      </c>
      <c r="M96" s="38"/>
      <c r="N96" s="42"/>
      <c r="P96" s="3"/>
      <c r="Q96" s="3"/>
      <c r="R96" s="3"/>
      <c r="S96" s="3"/>
      <c r="T96" s="3"/>
      <c r="U96" s="3"/>
      <c r="V96" s="4"/>
      <c r="W96" s="5"/>
      <c r="X96" s="3"/>
      <c r="Y96" s="3"/>
      <c r="Z96" s="6" t="s">
        <v>1127</v>
      </c>
      <c r="AA96" s="3"/>
      <c r="AB96" s="3"/>
      <c r="AC96" s="5"/>
      <c r="AD96" s="8"/>
      <c r="AE96" s="7"/>
      <c r="AF96" s="7"/>
      <c r="AG96" s="5"/>
      <c r="AH96" s="3"/>
      <c r="AI96" s="3"/>
      <c r="AJ96" s="3"/>
    </row>
    <row r="97" spans="1:36" ht="12" x14ac:dyDescent="0.2">
      <c r="A97" s="18"/>
      <c r="B97" s="40" t="s">
        <v>75</v>
      </c>
      <c r="C97" s="71" t="s">
        <v>104</v>
      </c>
      <c r="D97" s="71"/>
      <c r="E97" s="71"/>
      <c r="F97" s="38"/>
      <c r="G97" s="38"/>
      <c r="H97" s="38"/>
      <c r="I97" s="38"/>
      <c r="J97" s="41">
        <v>909.27</v>
      </c>
      <c r="K97" s="38"/>
      <c r="L97" s="41">
        <v>29.1</v>
      </c>
      <c r="M97" s="38"/>
      <c r="N97" s="42"/>
      <c r="P97" s="3"/>
      <c r="Q97" s="3"/>
      <c r="R97" s="3"/>
      <c r="S97" s="3"/>
      <c r="T97" s="3"/>
      <c r="U97" s="3"/>
      <c r="V97" s="4"/>
      <c r="W97" s="5"/>
      <c r="X97" s="3"/>
      <c r="Y97" s="3"/>
      <c r="Z97" s="6"/>
      <c r="AA97" s="2" t="s">
        <v>53</v>
      </c>
      <c r="AB97" s="3"/>
      <c r="AC97" s="5"/>
      <c r="AD97" s="8"/>
      <c r="AE97" s="7"/>
      <c r="AF97" s="7"/>
      <c r="AG97" s="5"/>
      <c r="AH97" s="3"/>
      <c r="AI97" s="3"/>
      <c r="AJ97" s="3"/>
    </row>
    <row r="98" spans="1:36" ht="12" x14ac:dyDescent="0.2">
      <c r="A98" s="38"/>
      <c r="B98" s="43" t="s">
        <v>578</v>
      </c>
      <c r="C98" s="88" t="s">
        <v>579</v>
      </c>
      <c r="D98" s="88"/>
      <c r="E98" s="88"/>
      <c r="F98" s="44" t="s">
        <v>433</v>
      </c>
      <c r="G98" s="44" t="s">
        <v>65</v>
      </c>
      <c r="H98" s="44"/>
      <c r="I98" s="44" t="s">
        <v>1114</v>
      </c>
      <c r="J98" s="40"/>
      <c r="K98" s="38"/>
      <c r="L98" s="41"/>
      <c r="M98" s="38"/>
      <c r="N98" s="40"/>
      <c r="P98" s="3"/>
      <c r="Q98" s="3"/>
      <c r="R98" s="3"/>
      <c r="S98" s="3"/>
      <c r="T98" s="3"/>
      <c r="U98" s="3"/>
      <c r="V98" s="4"/>
      <c r="W98" s="5"/>
      <c r="X98" s="3"/>
      <c r="Y98" s="3"/>
      <c r="Z98" s="6"/>
      <c r="AA98" s="2" t="s">
        <v>57</v>
      </c>
      <c r="AB98" s="3"/>
      <c r="AC98" s="5"/>
      <c r="AD98" s="8"/>
      <c r="AE98" s="7"/>
      <c r="AF98" s="7"/>
      <c r="AG98" s="5"/>
      <c r="AH98" s="3"/>
      <c r="AI98" s="3"/>
      <c r="AJ98" s="3"/>
    </row>
    <row r="99" spans="1:36" ht="12" x14ac:dyDescent="0.2">
      <c r="A99" s="18"/>
      <c r="B99" s="40"/>
      <c r="C99" s="71" t="s">
        <v>53</v>
      </c>
      <c r="D99" s="71"/>
      <c r="E99" s="71"/>
      <c r="F99" s="38" t="s">
        <v>54</v>
      </c>
      <c r="G99" s="38" t="s">
        <v>581</v>
      </c>
      <c r="H99" s="38"/>
      <c r="I99" s="38" t="s">
        <v>1116</v>
      </c>
      <c r="J99" s="41"/>
      <c r="K99" s="38"/>
      <c r="L99" s="41"/>
      <c r="M99" s="38"/>
      <c r="N99" s="42"/>
      <c r="P99" s="3"/>
      <c r="Q99" s="3"/>
      <c r="R99" s="3"/>
      <c r="S99" s="3"/>
      <c r="T99" s="3"/>
      <c r="U99" s="3"/>
      <c r="V99" s="4"/>
      <c r="W99" s="5"/>
      <c r="X99" s="3"/>
      <c r="Y99" s="3"/>
      <c r="Z99" s="6"/>
      <c r="AA99" s="3"/>
      <c r="AB99" s="2" t="s">
        <v>60</v>
      </c>
      <c r="AC99" s="5"/>
      <c r="AD99" s="8"/>
      <c r="AE99" s="7"/>
      <c r="AF99" s="7"/>
      <c r="AG99" s="5"/>
      <c r="AH99" s="3"/>
      <c r="AI99" s="3"/>
      <c r="AJ99" s="3"/>
    </row>
    <row r="100" spans="1:36" ht="12" x14ac:dyDescent="0.2">
      <c r="A100" s="18"/>
      <c r="B100" s="40"/>
      <c r="C100" s="71" t="s">
        <v>57</v>
      </c>
      <c r="D100" s="71"/>
      <c r="E100" s="71"/>
      <c r="F100" s="38" t="s">
        <v>54</v>
      </c>
      <c r="G100" s="38" t="s">
        <v>583</v>
      </c>
      <c r="H100" s="38"/>
      <c r="I100" s="38" t="s">
        <v>1115</v>
      </c>
      <c r="J100" s="41"/>
      <c r="K100" s="38"/>
      <c r="L100" s="41"/>
      <c r="M100" s="38"/>
      <c r="N100" s="42"/>
      <c r="P100" s="3"/>
      <c r="Q100" s="3"/>
      <c r="R100" s="3"/>
      <c r="S100" s="3"/>
      <c r="T100" s="3"/>
      <c r="U100" s="3"/>
      <c r="V100" s="4"/>
      <c r="W100" s="5"/>
      <c r="X100" s="3"/>
      <c r="Y100" s="3"/>
      <c r="Z100" s="6"/>
      <c r="AA100" s="2" t="s">
        <v>61</v>
      </c>
      <c r="AB100" s="3"/>
      <c r="AC100" s="5"/>
      <c r="AD100" s="8"/>
      <c r="AE100" s="7"/>
      <c r="AF100" s="7"/>
      <c r="AG100" s="5"/>
      <c r="AH100" s="3"/>
      <c r="AI100" s="3"/>
      <c r="AJ100" s="3"/>
    </row>
    <row r="101" spans="1:36" ht="22.5" x14ac:dyDescent="0.2">
      <c r="A101" s="18"/>
      <c r="B101" s="40"/>
      <c r="C101" s="71" t="s">
        <v>60</v>
      </c>
      <c r="D101" s="71"/>
      <c r="E101" s="71"/>
      <c r="F101" s="38"/>
      <c r="G101" s="38"/>
      <c r="H101" s="38"/>
      <c r="I101" s="38"/>
      <c r="J101" s="41">
        <v>3528.33</v>
      </c>
      <c r="K101" s="38"/>
      <c r="L101" s="41">
        <v>112.91</v>
      </c>
      <c r="M101" s="38"/>
      <c r="N101" s="42"/>
      <c r="P101" s="3"/>
      <c r="Q101" s="3"/>
      <c r="R101" s="3"/>
      <c r="S101" s="3"/>
      <c r="T101" s="3"/>
      <c r="U101" s="3"/>
      <c r="V101" s="4"/>
      <c r="W101" s="5"/>
      <c r="X101" s="3"/>
      <c r="Y101" s="3"/>
      <c r="Z101" s="6"/>
      <c r="AA101" s="2" t="s">
        <v>1125</v>
      </c>
      <c r="AB101" s="3"/>
      <c r="AC101" s="5"/>
      <c r="AD101" s="8"/>
      <c r="AE101" s="7"/>
      <c r="AF101" s="7"/>
      <c r="AG101" s="5"/>
      <c r="AH101" s="3"/>
      <c r="AI101" s="3"/>
      <c r="AJ101" s="3"/>
    </row>
    <row r="102" spans="1:36" ht="22.5" x14ac:dyDescent="0.2">
      <c r="A102" s="18"/>
      <c r="B102" s="40"/>
      <c r="C102" s="71" t="s">
        <v>61</v>
      </c>
      <c r="D102" s="71"/>
      <c r="E102" s="71"/>
      <c r="F102" s="38"/>
      <c r="G102" s="38"/>
      <c r="H102" s="38"/>
      <c r="I102" s="38"/>
      <c r="J102" s="41"/>
      <c r="K102" s="38"/>
      <c r="L102" s="41">
        <v>41.52</v>
      </c>
      <c r="M102" s="38"/>
      <c r="N102" s="42"/>
      <c r="P102" s="3"/>
      <c r="Q102" s="3"/>
      <c r="R102" s="3"/>
      <c r="S102" s="3"/>
      <c r="T102" s="3"/>
      <c r="U102" s="3"/>
      <c r="V102" s="4"/>
      <c r="W102" s="5"/>
      <c r="X102" s="3"/>
      <c r="Y102" s="3"/>
      <c r="Z102" s="6"/>
      <c r="AA102" s="2" t="s">
        <v>1122</v>
      </c>
      <c r="AB102" s="3"/>
      <c r="AC102" s="5"/>
      <c r="AD102" s="8"/>
      <c r="AE102" s="7"/>
      <c r="AF102" s="7"/>
      <c r="AG102" s="5"/>
      <c r="AH102" s="3"/>
      <c r="AI102" s="3"/>
      <c r="AJ102" s="3"/>
    </row>
    <row r="103" spans="1:36" ht="22.5" x14ac:dyDescent="0.2">
      <c r="A103" s="18"/>
      <c r="B103" s="40" t="s">
        <v>585</v>
      </c>
      <c r="C103" s="71" t="s">
        <v>586</v>
      </c>
      <c r="D103" s="71"/>
      <c r="E103" s="71"/>
      <c r="F103" s="38" t="s">
        <v>64</v>
      </c>
      <c r="G103" s="38" t="s">
        <v>65</v>
      </c>
      <c r="H103" s="38"/>
      <c r="I103" s="38" t="s">
        <v>65</v>
      </c>
      <c r="J103" s="41"/>
      <c r="K103" s="38"/>
      <c r="L103" s="41">
        <v>42.35</v>
      </c>
      <c r="M103" s="38"/>
      <c r="N103" s="42"/>
      <c r="P103" s="3"/>
      <c r="Q103" s="3"/>
      <c r="R103" s="3"/>
      <c r="S103" s="3"/>
      <c r="T103" s="3"/>
      <c r="U103" s="3"/>
      <c r="V103" s="4"/>
      <c r="W103" s="5"/>
      <c r="X103" s="3"/>
      <c r="Y103" s="3"/>
      <c r="Z103" s="6"/>
      <c r="AA103" s="3"/>
      <c r="AB103" s="3"/>
      <c r="AC103" s="5" t="s">
        <v>69</v>
      </c>
      <c r="AD103" s="8"/>
      <c r="AE103" s="7"/>
      <c r="AF103" s="7"/>
      <c r="AG103" s="5"/>
      <c r="AH103" s="3"/>
      <c r="AI103" s="3"/>
      <c r="AJ103" s="3"/>
    </row>
    <row r="104" spans="1:36" ht="22.5" x14ac:dyDescent="0.2">
      <c r="A104" s="18"/>
      <c r="B104" s="40" t="s">
        <v>587</v>
      </c>
      <c r="C104" s="71" t="s">
        <v>588</v>
      </c>
      <c r="D104" s="71"/>
      <c r="E104" s="71"/>
      <c r="F104" s="38" t="s">
        <v>64</v>
      </c>
      <c r="G104" s="38" t="s">
        <v>589</v>
      </c>
      <c r="H104" s="38"/>
      <c r="I104" s="38" t="s">
        <v>589</v>
      </c>
      <c r="J104" s="41"/>
      <c r="K104" s="38"/>
      <c r="L104" s="41">
        <v>24.08</v>
      </c>
      <c r="M104" s="38"/>
      <c r="N104" s="42"/>
      <c r="P104" s="3"/>
      <c r="Q104" s="3"/>
      <c r="R104" s="3"/>
      <c r="S104" s="3"/>
      <c r="T104" s="3"/>
      <c r="U104" s="3"/>
      <c r="V104" s="4"/>
      <c r="W104" s="5" t="s">
        <v>1120</v>
      </c>
      <c r="X104" s="3"/>
      <c r="Y104" s="3"/>
      <c r="Z104" s="6"/>
      <c r="AA104" s="3"/>
      <c r="AB104" s="3"/>
      <c r="AC104" s="5"/>
      <c r="AD104" s="8"/>
      <c r="AE104" s="7"/>
      <c r="AF104" s="7"/>
      <c r="AG104" s="5"/>
      <c r="AH104" s="3"/>
      <c r="AI104" s="3"/>
      <c r="AJ104" s="3"/>
    </row>
    <row r="105" spans="1:36" ht="12" x14ac:dyDescent="0.2">
      <c r="A105" s="33"/>
      <c r="B105" s="35"/>
      <c r="C105" s="72" t="s">
        <v>69</v>
      </c>
      <c r="D105" s="72"/>
      <c r="E105" s="72"/>
      <c r="F105" s="33"/>
      <c r="G105" s="33"/>
      <c r="H105" s="33"/>
      <c r="I105" s="33"/>
      <c r="J105" s="36"/>
      <c r="K105" s="33"/>
      <c r="L105" s="36">
        <v>179.34</v>
      </c>
      <c r="M105" s="38"/>
      <c r="N105" s="37"/>
      <c r="P105" s="3"/>
      <c r="Q105" s="3"/>
      <c r="R105" s="3"/>
      <c r="S105" s="3"/>
      <c r="T105" s="3"/>
      <c r="U105" s="3"/>
      <c r="V105" s="4"/>
      <c r="W105" s="5"/>
      <c r="X105" s="3"/>
      <c r="Y105" s="3"/>
      <c r="Z105" s="6"/>
      <c r="AA105" s="3"/>
      <c r="AB105" s="3"/>
      <c r="AC105" s="5"/>
      <c r="AD105" s="8"/>
      <c r="AE105" s="7"/>
      <c r="AF105" s="7"/>
      <c r="AG105" s="5"/>
      <c r="AH105" s="3"/>
      <c r="AI105" s="3"/>
      <c r="AJ105" s="3"/>
    </row>
    <row r="106" spans="1:36" ht="12" x14ac:dyDescent="0.2">
      <c r="A106" s="33" t="s">
        <v>264</v>
      </c>
      <c r="B106" s="35" t="s">
        <v>590</v>
      </c>
      <c r="C106" s="72" t="s">
        <v>591</v>
      </c>
      <c r="D106" s="72"/>
      <c r="E106" s="72"/>
      <c r="F106" s="33" t="s">
        <v>433</v>
      </c>
      <c r="G106" s="33"/>
      <c r="H106" s="33"/>
      <c r="I106" s="33" t="s">
        <v>1114</v>
      </c>
      <c r="J106" s="36">
        <v>592.76</v>
      </c>
      <c r="K106" s="33"/>
      <c r="L106" s="36">
        <v>1934.77</v>
      </c>
      <c r="M106" s="33"/>
      <c r="N106" s="37"/>
      <c r="P106" s="3"/>
      <c r="Q106" s="3"/>
      <c r="R106" s="3"/>
      <c r="S106" s="3"/>
      <c r="T106" s="3"/>
      <c r="U106" s="3"/>
      <c r="V106" s="4"/>
      <c r="W106" s="5" t="s">
        <v>575</v>
      </c>
      <c r="X106" s="3"/>
      <c r="Y106" s="3"/>
      <c r="Z106" s="6"/>
      <c r="AA106" s="3"/>
      <c r="AB106" s="3"/>
      <c r="AC106" s="5"/>
      <c r="AD106" s="8"/>
      <c r="AE106" s="7"/>
      <c r="AF106" s="7"/>
      <c r="AG106" s="5"/>
      <c r="AH106" s="3"/>
      <c r="AI106" s="3"/>
      <c r="AJ106" s="3"/>
    </row>
    <row r="107" spans="1:36" ht="12" x14ac:dyDescent="0.2">
      <c r="A107" s="33"/>
      <c r="B107" s="35"/>
      <c r="C107" s="23" t="s">
        <v>730</v>
      </c>
      <c r="D107" s="45"/>
      <c r="E107" s="45"/>
      <c r="F107" s="33"/>
      <c r="G107" s="33"/>
      <c r="H107" s="33"/>
      <c r="I107" s="33"/>
      <c r="J107" s="36"/>
      <c r="K107" s="33"/>
      <c r="L107" s="36"/>
      <c r="M107" s="46"/>
      <c r="N107" s="37"/>
      <c r="P107" s="3"/>
      <c r="Q107" s="3"/>
      <c r="R107" s="3"/>
      <c r="S107" s="3"/>
      <c r="T107" s="3"/>
      <c r="U107" s="3"/>
      <c r="V107" s="4"/>
      <c r="W107" s="5"/>
      <c r="X107" s="2" t="s">
        <v>1117</v>
      </c>
      <c r="Y107" s="3"/>
      <c r="Z107" s="6"/>
      <c r="AA107" s="3"/>
      <c r="AB107" s="3"/>
      <c r="AC107" s="5"/>
      <c r="AD107" s="8"/>
      <c r="AE107" s="7"/>
      <c r="AF107" s="7"/>
      <c r="AG107" s="5"/>
      <c r="AH107" s="3"/>
      <c r="AI107" s="3"/>
      <c r="AJ107" s="3"/>
    </row>
    <row r="108" spans="1:36" ht="12" x14ac:dyDescent="0.2">
      <c r="A108" s="33"/>
      <c r="B108" s="35"/>
      <c r="C108" s="35"/>
      <c r="D108" s="35"/>
      <c r="E108" s="35"/>
      <c r="F108" s="33"/>
      <c r="G108" s="33"/>
      <c r="H108" s="33"/>
      <c r="I108" s="33"/>
      <c r="J108" s="47"/>
      <c r="K108" s="33"/>
      <c r="L108" s="47"/>
      <c r="M108" s="38"/>
      <c r="N108" s="47"/>
      <c r="P108" s="3"/>
      <c r="Q108" s="3"/>
      <c r="R108" s="3"/>
      <c r="S108" s="3"/>
      <c r="T108" s="3"/>
      <c r="U108" s="3"/>
      <c r="V108" s="4"/>
      <c r="W108" s="5"/>
      <c r="X108" s="3"/>
      <c r="Y108" s="2" t="s">
        <v>48</v>
      </c>
      <c r="Z108" s="6"/>
      <c r="AA108" s="3"/>
      <c r="AB108" s="3"/>
      <c r="AC108" s="5"/>
      <c r="AD108" s="8"/>
      <c r="AE108" s="7"/>
      <c r="AF108" s="7"/>
      <c r="AG108" s="5"/>
      <c r="AH108" s="3"/>
      <c r="AI108" s="3"/>
      <c r="AJ108" s="3"/>
    </row>
    <row r="109" spans="1:36" ht="12" x14ac:dyDescent="0.2">
      <c r="A109" s="25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53"/>
      <c r="M109" s="54"/>
      <c r="N109" s="55"/>
      <c r="P109" s="3"/>
      <c r="Q109" s="3"/>
      <c r="R109" s="3"/>
      <c r="S109" s="3"/>
      <c r="T109" s="3"/>
      <c r="U109" s="3"/>
      <c r="V109" s="4"/>
      <c r="W109" s="5"/>
      <c r="X109" s="3"/>
      <c r="Y109" s="2" t="s">
        <v>50</v>
      </c>
      <c r="Z109" s="6"/>
      <c r="AA109" s="3"/>
      <c r="AB109" s="3"/>
      <c r="AC109" s="5"/>
      <c r="AD109" s="8"/>
      <c r="AE109" s="7"/>
      <c r="AF109" s="7"/>
      <c r="AG109" s="5"/>
      <c r="AH109" s="3"/>
      <c r="AI109" s="3"/>
      <c r="AJ109" s="3"/>
    </row>
    <row r="110" spans="1:36" ht="12" x14ac:dyDescent="0.2">
      <c r="A110" s="25"/>
      <c r="B110" s="47"/>
      <c r="C110" s="72" t="s">
        <v>141</v>
      </c>
      <c r="D110" s="72"/>
      <c r="E110" s="72"/>
      <c r="F110" s="72"/>
      <c r="G110" s="72"/>
      <c r="H110" s="72"/>
      <c r="I110" s="72"/>
      <c r="J110" s="72"/>
      <c r="K110" s="72"/>
      <c r="L110" s="48"/>
      <c r="M110" s="56"/>
      <c r="N110" s="50"/>
      <c r="P110" s="3"/>
      <c r="Q110" s="3"/>
      <c r="R110" s="3"/>
      <c r="S110" s="3"/>
      <c r="T110" s="3"/>
      <c r="U110" s="3"/>
      <c r="V110" s="4"/>
      <c r="W110" s="5"/>
      <c r="X110" s="3"/>
      <c r="Y110" s="2" t="s">
        <v>52</v>
      </c>
      <c r="Z110" s="6"/>
      <c r="AA110" s="3"/>
      <c r="AB110" s="3"/>
      <c r="AC110" s="5"/>
      <c r="AD110" s="8"/>
      <c r="AE110" s="7"/>
      <c r="AF110" s="7"/>
      <c r="AG110" s="5"/>
      <c r="AH110" s="3"/>
      <c r="AI110" s="3"/>
      <c r="AJ110" s="3"/>
    </row>
    <row r="111" spans="1:36" ht="12" x14ac:dyDescent="0.2">
      <c r="A111" s="25"/>
      <c r="B111" s="40"/>
      <c r="C111" s="71" t="s">
        <v>142</v>
      </c>
      <c r="D111" s="71"/>
      <c r="E111" s="71"/>
      <c r="F111" s="71"/>
      <c r="G111" s="71"/>
      <c r="H111" s="71"/>
      <c r="I111" s="71"/>
      <c r="J111" s="71"/>
      <c r="K111" s="71"/>
      <c r="L111" s="51">
        <v>41337.410000000003</v>
      </c>
      <c r="M111" s="30"/>
      <c r="N111" s="27"/>
      <c r="P111" s="3"/>
      <c r="Q111" s="3"/>
      <c r="R111" s="3"/>
      <c r="S111" s="3"/>
      <c r="T111" s="3"/>
      <c r="U111" s="3"/>
      <c r="V111" s="4"/>
      <c r="W111" s="5"/>
      <c r="X111" s="3"/>
      <c r="Y111" s="2" t="s">
        <v>104</v>
      </c>
      <c r="Z111" s="6"/>
      <c r="AA111" s="3"/>
      <c r="AB111" s="3"/>
      <c r="AC111" s="5"/>
      <c r="AD111" s="8"/>
      <c r="AE111" s="7"/>
      <c r="AF111" s="7"/>
      <c r="AG111" s="5"/>
      <c r="AH111" s="3"/>
      <c r="AI111" s="3"/>
      <c r="AJ111" s="3"/>
    </row>
    <row r="112" spans="1:36" ht="12" x14ac:dyDescent="0.2">
      <c r="A112" s="25"/>
      <c r="B112" s="40"/>
      <c r="C112" s="71" t="s">
        <v>143</v>
      </c>
      <c r="D112" s="71"/>
      <c r="E112" s="71"/>
      <c r="F112" s="71"/>
      <c r="G112" s="71"/>
      <c r="H112" s="71"/>
      <c r="I112" s="71"/>
      <c r="J112" s="71"/>
      <c r="K112" s="71"/>
      <c r="L112" s="51"/>
      <c r="M112" s="30"/>
      <c r="N112" s="27"/>
      <c r="P112" s="3"/>
      <c r="Q112" s="3"/>
      <c r="R112" s="3"/>
      <c r="S112" s="3"/>
      <c r="T112" s="3"/>
      <c r="U112" s="3"/>
      <c r="V112" s="4"/>
      <c r="W112" s="5"/>
      <c r="X112" s="3"/>
      <c r="Y112" s="3"/>
      <c r="Z112" s="6" t="s">
        <v>579</v>
      </c>
      <c r="AA112" s="3"/>
      <c r="AB112" s="3"/>
      <c r="AC112" s="5"/>
      <c r="AD112" s="8"/>
      <c r="AE112" s="7"/>
      <c r="AF112" s="7"/>
      <c r="AG112" s="5"/>
      <c r="AH112" s="3"/>
      <c r="AI112" s="3"/>
      <c r="AJ112" s="3"/>
    </row>
    <row r="113" spans="1:36" ht="12" x14ac:dyDescent="0.2">
      <c r="A113" s="25"/>
      <c r="B113" s="40"/>
      <c r="C113" s="71" t="s">
        <v>144</v>
      </c>
      <c r="D113" s="71"/>
      <c r="E113" s="71"/>
      <c r="F113" s="71"/>
      <c r="G113" s="71"/>
      <c r="H113" s="71"/>
      <c r="I113" s="71"/>
      <c r="J113" s="71"/>
      <c r="K113" s="71"/>
      <c r="L113" s="51">
        <v>499.76</v>
      </c>
      <c r="M113" s="30"/>
      <c r="N113" s="27"/>
      <c r="P113" s="3"/>
      <c r="Q113" s="3"/>
      <c r="R113" s="3"/>
      <c r="S113" s="3"/>
      <c r="T113" s="3"/>
      <c r="U113" s="3"/>
      <c r="V113" s="4"/>
      <c r="W113" s="5"/>
      <c r="X113" s="3"/>
      <c r="Y113" s="3"/>
      <c r="Z113" s="6"/>
      <c r="AA113" s="2" t="s">
        <v>53</v>
      </c>
      <c r="AB113" s="3"/>
      <c r="AC113" s="5"/>
      <c r="AD113" s="8"/>
      <c r="AE113" s="7"/>
      <c r="AF113" s="7"/>
      <c r="AG113" s="5"/>
      <c r="AH113" s="3"/>
      <c r="AI113" s="3"/>
      <c r="AJ113" s="3"/>
    </row>
    <row r="114" spans="1:36" ht="12" x14ac:dyDescent="0.2">
      <c r="A114" s="25"/>
      <c r="B114" s="40"/>
      <c r="C114" s="71" t="s">
        <v>145</v>
      </c>
      <c r="D114" s="71"/>
      <c r="E114" s="71"/>
      <c r="F114" s="71"/>
      <c r="G114" s="71"/>
      <c r="H114" s="71"/>
      <c r="I114" s="71"/>
      <c r="J114" s="71"/>
      <c r="K114" s="71"/>
      <c r="L114" s="51">
        <v>805.31</v>
      </c>
      <c r="M114" s="30"/>
      <c r="N114" s="27"/>
      <c r="P114" s="3"/>
      <c r="Q114" s="3"/>
      <c r="R114" s="3"/>
      <c r="S114" s="3"/>
      <c r="T114" s="3"/>
      <c r="U114" s="3"/>
      <c r="V114" s="4"/>
      <c r="W114" s="5"/>
      <c r="X114" s="3"/>
      <c r="Y114" s="3"/>
      <c r="Z114" s="6"/>
      <c r="AA114" s="2" t="s">
        <v>57</v>
      </c>
      <c r="AB114" s="3"/>
      <c r="AC114" s="5"/>
      <c r="AD114" s="8"/>
      <c r="AE114" s="7"/>
      <c r="AF114" s="7"/>
      <c r="AG114" s="5"/>
      <c r="AH114" s="3"/>
      <c r="AI114" s="3"/>
      <c r="AJ114" s="3"/>
    </row>
    <row r="115" spans="1:36" ht="12" x14ac:dyDescent="0.2">
      <c r="A115" s="25"/>
      <c r="B115" s="40"/>
      <c r="C115" s="71" t="s">
        <v>146</v>
      </c>
      <c r="D115" s="71"/>
      <c r="E115" s="71"/>
      <c r="F115" s="71"/>
      <c r="G115" s="71"/>
      <c r="H115" s="71"/>
      <c r="I115" s="71"/>
      <c r="J115" s="71"/>
      <c r="K115" s="71"/>
      <c r="L115" s="51">
        <v>31.39</v>
      </c>
      <c r="M115" s="30"/>
      <c r="N115" s="27"/>
      <c r="P115" s="3"/>
      <c r="Q115" s="3"/>
      <c r="R115" s="3"/>
      <c r="S115" s="3"/>
      <c r="T115" s="3"/>
      <c r="U115" s="3"/>
      <c r="V115" s="4"/>
      <c r="W115" s="5"/>
      <c r="X115" s="3"/>
      <c r="Y115" s="3"/>
      <c r="Z115" s="6"/>
      <c r="AA115" s="3"/>
      <c r="AB115" s="2" t="s">
        <v>60</v>
      </c>
      <c r="AC115" s="5"/>
      <c r="AD115" s="8"/>
      <c r="AE115" s="7"/>
      <c r="AF115" s="7"/>
      <c r="AG115" s="5"/>
      <c r="AH115" s="3"/>
      <c r="AI115" s="3"/>
      <c r="AJ115" s="3"/>
    </row>
    <row r="116" spans="1:36" ht="12" x14ac:dyDescent="0.2">
      <c r="A116" s="25"/>
      <c r="B116" s="40"/>
      <c r="C116" s="71" t="s">
        <v>147</v>
      </c>
      <c r="D116" s="71"/>
      <c r="E116" s="71"/>
      <c r="F116" s="71"/>
      <c r="G116" s="71"/>
      <c r="H116" s="71"/>
      <c r="I116" s="71"/>
      <c r="J116" s="71"/>
      <c r="K116" s="71"/>
      <c r="L116" s="51">
        <v>40032.339999999997</v>
      </c>
      <c r="M116" s="30"/>
      <c r="N116" s="27"/>
      <c r="P116" s="3"/>
      <c r="Q116" s="3"/>
      <c r="R116" s="3"/>
      <c r="S116" s="3"/>
      <c r="T116" s="3"/>
      <c r="U116" s="3"/>
      <c r="V116" s="4"/>
      <c r="W116" s="5"/>
      <c r="X116" s="3"/>
      <c r="Y116" s="3"/>
      <c r="Z116" s="6"/>
      <c r="AA116" s="2" t="s">
        <v>61</v>
      </c>
      <c r="AB116" s="3"/>
      <c r="AC116" s="5"/>
      <c r="AD116" s="8"/>
      <c r="AE116" s="7"/>
      <c r="AF116" s="7"/>
      <c r="AG116" s="5"/>
      <c r="AH116" s="3"/>
      <c r="AI116" s="3"/>
      <c r="AJ116" s="3"/>
    </row>
    <row r="117" spans="1:36" ht="33.75" x14ac:dyDescent="0.2">
      <c r="A117" s="25"/>
      <c r="B117" s="40"/>
      <c r="C117" s="71" t="s">
        <v>148</v>
      </c>
      <c r="D117" s="71"/>
      <c r="E117" s="71"/>
      <c r="F117" s="71"/>
      <c r="G117" s="71"/>
      <c r="H117" s="71"/>
      <c r="I117" s="71"/>
      <c r="J117" s="71"/>
      <c r="K117" s="71"/>
      <c r="L117" s="51">
        <v>42206.73</v>
      </c>
      <c r="M117" s="30"/>
      <c r="N117" s="27">
        <v>384504</v>
      </c>
      <c r="P117" s="3"/>
      <c r="Q117" s="3"/>
      <c r="R117" s="3"/>
      <c r="S117" s="3"/>
      <c r="T117" s="3"/>
      <c r="U117" s="3"/>
      <c r="V117" s="4"/>
      <c r="W117" s="5"/>
      <c r="X117" s="3"/>
      <c r="Y117" s="3"/>
      <c r="Z117" s="6"/>
      <c r="AA117" s="2" t="s">
        <v>586</v>
      </c>
      <c r="AB117" s="3"/>
      <c r="AC117" s="5"/>
      <c r="AD117" s="8"/>
      <c r="AE117" s="7"/>
      <c r="AF117" s="7"/>
      <c r="AG117" s="5"/>
      <c r="AH117" s="3"/>
      <c r="AI117" s="3"/>
      <c r="AJ117" s="3"/>
    </row>
    <row r="118" spans="1:36" ht="33.75" x14ac:dyDescent="0.2">
      <c r="A118" s="25"/>
      <c r="B118" s="40" t="s">
        <v>149</v>
      </c>
      <c r="C118" s="71" t="s">
        <v>150</v>
      </c>
      <c r="D118" s="71"/>
      <c r="E118" s="71"/>
      <c r="F118" s="71"/>
      <c r="G118" s="71"/>
      <c r="H118" s="71"/>
      <c r="I118" s="71"/>
      <c r="J118" s="71"/>
      <c r="K118" s="71"/>
      <c r="L118" s="51">
        <v>41601.160000000003</v>
      </c>
      <c r="M118" s="30" t="s">
        <v>151</v>
      </c>
      <c r="N118" s="27">
        <v>378987</v>
      </c>
      <c r="P118" s="3"/>
      <c r="Q118" s="3"/>
      <c r="R118" s="3"/>
      <c r="S118" s="3"/>
      <c r="T118" s="3"/>
      <c r="U118" s="3"/>
      <c r="V118" s="4"/>
      <c r="W118" s="5"/>
      <c r="X118" s="3"/>
      <c r="Y118" s="3"/>
      <c r="Z118" s="6"/>
      <c r="AA118" s="2" t="s">
        <v>588</v>
      </c>
      <c r="AB118" s="3"/>
      <c r="AC118" s="5"/>
      <c r="AD118" s="8"/>
      <c r="AE118" s="7"/>
      <c r="AF118" s="7"/>
      <c r="AG118" s="5"/>
      <c r="AH118" s="3"/>
      <c r="AI118" s="3"/>
      <c r="AJ118" s="3"/>
    </row>
    <row r="119" spans="1:36" ht="12" x14ac:dyDescent="0.2">
      <c r="A119" s="25"/>
      <c r="B119" s="40"/>
      <c r="C119" s="71" t="s">
        <v>152</v>
      </c>
      <c r="D119" s="71"/>
      <c r="E119" s="71"/>
      <c r="F119" s="71"/>
      <c r="G119" s="71"/>
      <c r="H119" s="71"/>
      <c r="I119" s="71"/>
      <c r="J119" s="71"/>
      <c r="K119" s="71"/>
      <c r="L119" s="51"/>
      <c r="M119" s="30"/>
      <c r="N119" s="27"/>
      <c r="P119" s="3"/>
      <c r="Q119" s="3"/>
      <c r="R119" s="3"/>
      <c r="S119" s="3"/>
      <c r="T119" s="3"/>
      <c r="U119" s="3"/>
      <c r="V119" s="4"/>
      <c r="W119" s="5"/>
      <c r="X119" s="3"/>
      <c r="Y119" s="3"/>
      <c r="Z119" s="6"/>
      <c r="AA119" s="3"/>
      <c r="AB119" s="3"/>
      <c r="AC119" s="5" t="s">
        <v>69</v>
      </c>
      <c r="AD119" s="8"/>
      <c r="AE119" s="7"/>
      <c r="AF119" s="7"/>
      <c r="AG119" s="5"/>
      <c r="AH119" s="3"/>
      <c r="AI119" s="3"/>
      <c r="AJ119" s="3"/>
    </row>
    <row r="120" spans="1:36" ht="22.5" x14ac:dyDescent="0.2">
      <c r="A120" s="25"/>
      <c r="B120" s="40"/>
      <c r="C120" s="71" t="s">
        <v>153</v>
      </c>
      <c r="D120" s="71"/>
      <c r="E120" s="71"/>
      <c r="F120" s="71"/>
      <c r="G120" s="71"/>
      <c r="H120" s="71"/>
      <c r="I120" s="71"/>
      <c r="J120" s="71"/>
      <c r="K120" s="71"/>
      <c r="L120" s="51">
        <v>499.76</v>
      </c>
      <c r="M120" s="30"/>
      <c r="N120" s="27"/>
      <c r="P120" s="3"/>
      <c r="Q120" s="3"/>
      <c r="R120" s="3"/>
      <c r="S120" s="3"/>
      <c r="T120" s="3"/>
      <c r="U120" s="3"/>
      <c r="V120" s="4"/>
      <c r="W120" s="5" t="s">
        <v>591</v>
      </c>
      <c r="X120" s="3"/>
      <c r="Y120" s="3"/>
      <c r="Z120" s="6"/>
      <c r="AA120" s="3"/>
      <c r="AB120" s="3"/>
      <c r="AC120" s="5"/>
      <c r="AD120" s="8"/>
      <c r="AE120" s="7"/>
      <c r="AF120" s="7"/>
      <c r="AG120" s="5"/>
      <c r="AH120" s="3"/>
      <c r="AI120" s="3"/>
      <c r="AJ120" s="3"/>
    </row>
    <row r="121" spans="1:36" ht="12" x14ac:dyDescent="0.2">
      <c r="A121" s="25"/>
      <c r="B121" s="40"/>
      <c r="C121" s="71" t="s">
        <v>154</v>
      </c>
      <c r="D121" s="71"/>
      <c r="E121" s="71"/>
      <c r="F121" s="71"/>
      <c r="G121" s="71"/>
      <c r="H121" s="71"/>
      <c r="I121" s="71"/>
      <c r="J121" s="71"/>
      <c r="K121" s="71"/>
      <c r="L121" s="51">
        <v>199.74</v>
      </c>
      <c r="M121" s="30"/>
      <c r="N121" s="27"/>
      <c r="P121" s="3"/>
      <c r="Q121" s="3"/>
      <c r="R121" s="3"/>
      <c r="S121" s="3"/>
      <c r="T121" s="3"/>
      <c r="U121" s="3"/>
      <c r="V121" s="4"/>
      <c r="W121" s="5"/>
      <c r="X121" s="3"/>
      <c r="Y121" s="3"/>
      <c r="Z121" s="6"/>
      <c r="AA121" s="3"/>
      <c r="AB121" s="3"/>
      <c r="AC121" s="5"/>
      <c r="AD121" s="8"/>
      <c r="AE121" s="7"/>
      <c r="AF121" s="7"/>
      <c r="AG121" s="5"/>
      <c r="AH121" s="3"/>
      <c r="AI121" s="3"/>
      <c r="AJ121" s="3"/>
    </row>
    <row r="122" spans="1:36" ht="1.5" customHeight="1" x14ac:dyDescent="0.2">
      <c r="A122" s="25"/>
      <c r="B122" s="40"/>
      <c r="C122" s="71" t="s">
        <v>155</v>
      </c>
      <c r="D122" s="71"/>
      <c r="E122" s="71"/>
      <c r="F122" s="71"/>
      <c r="G122" s="71"/>
      <c r="H122" s="71"/>
      <c r="I122" s="71"/>
      <c r="J122" s="71"/>
      <c r="K122" s="71"/>
      <c r="L122" s="51">
        <v>31.39</v>
      </c>
      <c r="M122" s="30"/>
      <c r="N122" s="27"/>
      <c r="P122" s="3"/>
      <c r="Q122" s="3"/>
      <c r="R122" s="3"/>
      <c r="S122" s="3"/>
      <c r="T122" s="3"/>
      <c r="U122" s="3"/>
      <c r="V122" s="4"/>
      <c r="W122" s="5"/>
      <c r="X122" s="3"/>
      <c r="Y122" s="3"/>
      <c r="Z122" s="6"/>
      <c r="AA122" s="3"/>
      <c r="AB122" s="3"/>
      <c r="AC122" s="5"/>
      <c r="AD122" s="8"/>
      <c r="AE122" s="7"/>
      <c r="AF122" s="7"/>
      <c r="AG122" s="5"/>
      <c r="AH122" s="3"/>
      <c r="AI122" s="3"/>
      <c r="AJ122" s="3"/>
    </row>
    <row r="123" spans="1:36" ht="2.25" customHeight="1" x14ac:dyDescent="0.2">
      <c r="A123" s="25"/>
      <c r="B123" s="40"/>
      <c r="C123" s="71" t="s">
        <v>156</v>
      </c>
      <c r="D123" s="71"/>
      <c r="E123" s="71"/>
      <c r="F123" s="71"/>
      <c r="G123" s="71"/>
      <c r="H123" s="71"/>
      <c r="I123" s="71"/>
      <c r="J123" s="71"/>
      <c r="K123" s="71"/>
      <c r="L123" s="51">
        <v>40032.339999999997</v>
      </c>
      <c r="M123" s="30"/>
      <c r="N123" s="27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2">
      <c r="A124" s="25"/>
      <c r="B124" s="40"/>
      <c r="C124" s="71" t="s">
        <v>157</v>
      </c>
      <c r="D124" s="71"/>
      <c r="E124" s="71"/>
      <c r="F124" s="71"/>
      <c r="G124" s="71"/>
      <c r="H124" s="71"/>
      <c r="I124" s="71"/>
      <c r="J124" s="71"/>
      <c r="K124" s="71"/>
      <c r="L124" s="51">
        <v>558.51</v>
      </c>
      <c r="M124" s="30"/>
      <c r="N124" s="27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5" t="s">
        <v>141</v>
      </c>
      <c r="AI124" s="3"/>
      <c r="AJ124" s="3"/>
    </row>
    <row r="125" spans="1:36" x14ac:dyDescent="0.2">
      <c r="A125" s="25"/>
      <c r="B125" s="40"/>
      <c r="C125" s="71" t="s">
        <v>158</v>
      </c>
      <c r="D125" s="71"/>
      <c r="E125" s="71"/>
      <c r="F125" s="71"/>
      <c r="G125" s="71"/>
      <c r="H125" s="71"/>
      <c r="I125" s="71"/>
      <c r="J125" s="71"/>
      <c r="K125" s="71"/>
      <c r="L125" s="51">
        <v>310.81</v>
      </c>
      <c r="M125" s="30"/>
      <c r="N125" s="27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5"/>
      <c r="AI125" s="2" t="s">
        <v>142</v>
      </c>
      <c r="AJ125" s="3"/>
    </row>
    <row r="126" spans="1:36" x14ac:dyDescent="0.2">
      <c r="A126" s="25"/>
      <c r="B126" s="40" t="s">
        <v>149</v>
      </c>
      <c r="C126" s="71" t="s">
        <v>159</v>
      </c>
      <c r="D126" s="71"/>
      <c r="E126" s="71"/>
      <c r="F126" s="71"/>
      <c r="G126" s="71"/>
      <c r="H126" s="71"/>
      <c r="I126" s="71"/>
      <c r="J126" s="71"/>
      <c r="K126" s="71"/>
      <c r="L126" s="51">
        <v>605.57000000000005</v>
      </c>
      <c r="M126" s="30" t="s">
        <v>151</v>
      </c>
      <c r="N126" s="27">
        <v>5517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5"/>
      <c r="AI126" s="2" t="s">
        <v>143</v>
      </c>
      <c r="AJ126" s="3"/>
    </row>
    <row r="127" spans="1:36" x14ac:dyDescent="0.2">
      <c r="A127" s="25"/>
      <c r="B127" s="40"/>
      <c r="C127" s="71" t="s">
        <v>160</v>
      </c>
      <c r="D127" s="71"/>
      <c r="E127" s="71"/>
      <c r="F127" s="71"/>
      <c r="G127" s="71"/>
      <c r="H127" s="71"/>
      <c r="I127" s="71"/>
      <c r="J127" s="71"/>
      <c r="K127" s="71"/>
      <c r="L127" s="51">
        <v>531.15</v>
      </c>
      <c r="M127" s="30"/>
      <c r="N127" s="27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5"/>
      <c r="AI127" s="2" t="s">
        <v>144</v>
      </c>
      <c r="AJ127" s="3"/>
    </row>
    <row r="128" spans="1:36" x14ac:dyDescent="0.2">
      <c r="A128" s="25"/>
      <c r="B128" s="40"/>
      <c r="C128" s="71" t="s">
        <v>161</v>
      </c>
      <c r="D128" s="71"/>
      <c r="E128" s="71"/>
      <c r="F128" s="71"/>
      <c r="G128" s="71"/>
      <c r="H128" s="71"/>
      <c r="I128" s="71"/>
      <c r="J128" s="71"/>
      <c r="K128" s="71"/>
      <c r="L128" s="51">
        <v>558.51</v>
      </c>
      <c r="M128" s="30"/>
      <c r="N128" s="2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5"/>
      <c r="AI128" s="2" t="s">
        <v>145</v>
      </c>
      <c r="AJ128" s="3"/>
    </row>
    <row r="129" spans="1:36" x14ac:dyDescent="0.2">
      <c r="A129" s="25"/>
      <c r="B129" s="40"/>
      <c r="C129" s="71" t="s">
        <v>162</v>
      </c>
      <c r="D129" s="71"/>
      <c r="E129" s="71"/>
      <c r="F129" s="71"/>
      <c r="G129" s="71"/>
      <c r="H129" s="71"/>
      <c r="I129" s="71"/>
      <c r="J129" s="71"/>
      <c r="K129" s="71"/>
      <c r="L129" s="51">
        <v>310.81</v>
      </c>
      <c r="M129" s="30"/>
      <c r="N129" s="2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5"/>
      <c r="AI129" s="2" t="s">
        <v>146</v>
      </c>
      <c r="AJ129" s="3"/>
    </row>
    <row r="130" spans="1:36" x14ac:dyDescent="0.2">
      <c r="A130" s="25"/>
      <c r="B130" s="47"/>
      <c r="C130" s="72" t="s">
        <v>1218</v>
      </c>
      <c r="D130" s="72"/>
      <c r="E130" s="72"/>
      <c r="F130" s="72"/>
      <c r="G130" s="72"/>
      <c r="H130" s="72"/>
      <c r="I130" s="72"/>
      <c r="J130" s="72"/>
      <c r="K130" s="72"/>
      <c r="L130" s="48">
        <v>42206.73</v>
      </c>
      <c r="M130" s="56"/>
      <c r="N130" s="48">
        <v>384503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5"/>
      <c r="AI130" s="2" t="s">
        <v>147</v>
      </c>
      <c r="AJ130" s="3"/>
    </row>
    <row r="131" spans="1:36" x14ac:dyDescent="0.2">
      <c r="A131" s="25"/>
      <c r="B131" s="40"/>
      <c r="C131" s="71" t="s">
        <v>143</v>
      </c>
      <c r="D131" s="71"/>
      <c r="E131" s="71"/>
      <c r="F131" s="71"/>
      <c r="G131" s="71"/>
      <c r="H131" s="71"/>
      <c r="I131" s="71"/>
      <c r="J131" s="71"/>
      <c r="K131" s="71"/>
      <c r="L131" s="51"/>
      <c r="M131" s="30"/>
      <c r="N131" s="2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5"/>
      <c r="AI131" s="2" t="s">
        <v>148</v>
      </c>
      <c r="AJ131" s="3"/>
    </row>
    <row r="132" spans="1:36" x14ac:dyDescent="0.2">
      <c r="A132" s="25"/>
      <c r="B132" s="40"/>
      <c r="C132" s="71" t="s">
        <v>540</v>
      </c>
      <c r="D132" s="71"/>
      <c r="E132" s="71"/>
      <c r="F132" s="71"/>
      <c r="G132" s="71"/>
      <c r="H132" s="71"/>
      <c r="I132" s="71"/>
      <c r="J132" s="71"/>
      <c r="K132" s="71"/>
      <c r="L132" s="51"/>
      <c r="M132" s="30"/>
      <c r="N132" s="27">
        <v>275703</v>
      </c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5"/>
      <c r="AI132" s="2" t="s">
        <v>150</v>
      </c>
      <c r="AJ132" s="3"/>
    </row>
    <row r="133" spans="1:36" x14ac:dyDescent="0.2">
      <c r="A133" s="25"/>
      <c r="B133" s="47"/>
      <c r="C133" s="71" t="s">
        <v>1215</v>
      </c>
      <c r="D133" s="71"/>
      <c r="E133" s="71"/>
      <c r="F133" s="71"/>
      <c r="G133" s="71"/>
      <c r="H133" s="71"/>
      <c r="I133" s="71"/>
      <c r="J133" s="71"/>
      <c r="K133" s="71"/>
      <c r="L133" s="25"/>
      <c r="M133" s="25"/>
      <c r="N133" s="54">
        <v>398390.11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5"/>
      <c r="AI133" s="2" t="s">
        <v>152</v>
      </c>
      <c r="AJ133" s="3"/>
    </row>
    <row r="134" spans="1:36" x14ac:dyDescent="0.2">
      <c r="A134" s="25"/>
      <c r="B134" s="25"/>
      <c r="C134" s="77" t="s">
        <v>1216</v>
      </c>
      <c r="D134" s="77"/>
      <c r="E134" s="77"/>
      <c r="F134" s="77"/>
      <c r="G134" s="77"/>
      <c r="H134" s="77"/>
      <c r="I134" s="77"/>
      <c r="J134" s="77"/>
      <c r="K134" s="77"/>
      <c r="L134" s="25"/>
      <c r="M134" s="25"/>
      <c r="N134" s="28">
        <f>N133*20/100</f>
        <v>79678.021999999997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5"/>
      <c r="AI134" s="2" t="s">
        <v>153</v>
      </c>
      <c r="AJ134" s="3"/>
    </row>
    <row r="135" spans="1:36" x14ac:dyDescent="0.2">
      <c r="A135" s="25"/>
      <c r="B135" s="25"/>
      <c r="C135" s="78" t="s">
        <v>1217</v>
      </c>
      <c r="D135" s="78"/>
      <c r="E135" s="78"/>
      <c r="F135" s="78"/>
      <c r="G135" s="78"/>
      <c r="H135" s="78"/>
      <c r="I135" s="78"/>
      <c r="J135" s="78"/>
      <c r="K135" s="78"/>
      <c r="L135" s="25"/>
      <c r="M135" s="25"/>
      <c r="N135" s="58">
        <v>478068.13</v>
      </c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5"/>
      <c r="AI135" s="2" t="s">
        <v>154</v>
      </c>
      <c r="AJ135" s="3"/>
    </row>
    <row r="136" spans="1:36" x14ac:dyDescent="0.2">
      <c r="C136" s="91"/>
      <c r="D136" s="91"/>
      <c r="E136" s="91"/>
      <c r="F136" s="91"/>
      <c r="G136" s="91"/>
      <c r="H136" s="91"/>
      <c r="I136" s="91"/>
      <c r="J136" s="91"/>
      <c r="K136" s="91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5"/>
      <c r="AI136" s="2" t="s">
        <v>155</v>
      </c>
      <c r="AJ136" s="3"/>
    </row>
    <row r="137" spans="1:36" x14ac:dyDescent="0.2"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5"/>
      <c r="AI137" s="2" t="s">
        <v>156</v>
      </c>
      <c r="AJ137" s="3"/>
    </row>
    <row r="138" spans="1:36" x14ac:dyDescent="0.2"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5"/>
      <c r="AI138" s="2" t="s">
        <v>157</v>
      </c>
      <c r="AJ138" s="3"/>
    </row>
    <row r="139" spans="1:36" x14ac:dyDescent="0.2"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5"/>
      <c r="AI139" s="2" t="s">
        <v>158</v>
      </c>
      <c r="AJ139" s="3"/>
    </row>
    <row r="140" spans="1:36" x14ac:dyDescent="0.2"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5"/>
      <c r="AI140" s="2" t="s">
        <v>159</v>
      </c>
      <c r="AJ140" s="3"/>
    </row>
    <row r="141" spans="1:36" x14ac:dyDescent="0.2"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5"/>
      <c r="AI141" s="2" t="s">
        <v>160</v>
      </c>
      <c r="AJ141" s="3"/>
    </row>
    <row r="142" spans="1:36" x14ac:dyDescent="0.2"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5"/>
      <c r="AI142" s="2" t="s">
        <v>161</v>
      </c>
      <c r="AJ142" s="3"/>
    </row>
    <row r="143" spans="1:36" x14ac:dyDescent="0.2"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5"/>
      <c r="AI143" s="2" t="s">
        <v>162</v>
      </c>
      <c r="AJ143" s="3"/>
    </row>
    <row r="144" spans="1:36" x14ac:dyDescent="0.2"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5"/>
      <c r="AI144" s="3"/>
      <c r="AJ144" s="5" t="s">
        <v>163</v>
      </c>
    </row>
    <row r="145" spans="16:36" x14ac:dyDescent="0.2"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5"/>
      <c r="AI145" s="2" t="s">
        <v>143</v>
      </c>
      <c r="AJ145" s="5"/>
    </row>
    <row r="146" spans="16:36" x14ac:dyDescent="0.2"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5"/>
      <c r="AI146" s="2" t="s">
        <v>540</v>
      </c>
      <c r="AJ146" s="5"/>
    </row>
    <row r="147" spans="16:36" ht="57" customHeight="1" x14ac:dyDescent="0.2"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</sheetData>
  <mergeCells count="129">
    <mergeCell ref="C133:K133"/>
    <mergeCell ref="C134:K134"/>
    <mergeCell ref="C135:K135"/>
    <mergeCell ref="C136:K136"/>
    <mergeCell ref="C129:K129"/>
    <mergeCell ref="C130:K130"/>
    <mergeCell ref="C131:K131"/>
    <mergeCell ref="C132:K132"/>
    <mergeCell ref="C124:K124"/>
    <mergeCell ref="C125:K125"/>
    <mergeCell ref="C126:K126"/>
    <mergeCell ref="C127:K127"/>
    <mergeCell ref="C128:K128"/>
    <mergeCell ref="C119:K119"/>
    <mergeCell ref="C120:K120"/>
    <mergeCell ref="C121:K121"/>
    <mergeCell ref="C122:K122"/>
    <mergeCell ref="C123:K123"/>
    <mergeCell ref="C114:K114"/>
    <mergeCell ref="C115:K115"/>
    <mergeCell ref="C116:K116"/>
    <mergeCell ref="C117:K117"/>
    <mergeCell ref="C118:K118"/>
    <mergeCell ref="C106:E106"/>
    <mergeCell ref="C110:K110"/>
    <mergeCell ref="C111:K111"/>
    <mergeCell ref="C112:K112"/>
    <mergeCell ref="C113:K113"/>
    <mergeCell ref="C101:E101"/>
    <mergeCell ref="C102:E102"/>
    <mergeCell ref="C103:E103"/>
    <mergeCell ref="C104:E104"/>
    <mergeCell ref="C105:E105"/>
    <mergeCell ref="C96:E96"/>
    <mergeCell ref="C97:E97"/>
    <mergeCell ref="C98:E98"/>
    <mergeCell ref="C99:E99"/>
    <mergeCell ref="C100:E100"/>
    <mergeCell ref="C90:E90"/>
    <mergeCell ref="C92:E92"/>
    <mergeCell ref="C93:N93"/>
    <mergeCell ref="C94:E94"/>
    <mergeCell ref="C95:E95"/>
    <mergeCell ref="C85:E85"/>
    <mergeCell ref="C86:E86"/>
    <mergeCell ref="C87:E87"/>
    <mergeCell ref="C88:E88"/>
    <mergeCell ref="C89:E89"/>
    <mergeCell ref="C80:E80"/>
    <mergeCell ref="C81:E81"/>
    <mergeCell ref="C82:E82"/>
    <mergeCell ref="C83:E83"/>
    <mergeCell ref="C84:E84"/>
    <mergeCell ref="C74:E74"/>
    <mergeCell ref="C75:E75"/>
    <mergeCell ref="C77:E77"/>
    <mergeCell ref="C78:N78"/>
    <mergeCell ref="C79:E79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A61:N61"/>
    <mergeCell ref="C62:E62"/>
    <mergeCell ref="C63:N63"/>
    <mergeCell ref="C57:E57"/>
    <mergeCell ref="C49:E49"/>
    <mergeCell ref="C51:E51"/>
    <mergeCell ref="C53:E53"/>
    <mergeCell ref="C48:N48"/>
    <mergeCell ref="C37:E37"/>
    <mergeCell ref="C38:E38"/>
    <mergeCell ref="C39:E39"/>
    <mergeCell ref="C40:E40"/>
    <mergeCell ref="C42:E42"/>
    <mergeCell ref="C47:N47"/>
    <mergeCell ref="C31:E31"/>
    <mergeCell ref="C32:E32"/>
    <mergeCell ref="C55:E55"/>
    <mergeCell ref="A21:A23"/>
    <mergeCell ref="M21:M23"/>
    <mergeCell ref="G21:I22"/>
    <mergeCell ref="L19:M19"/>
    <mergeCell ref="A6:N6"/>
    <mergeCell ref="A7:N7"/>
    <mergeCell ref="A9:N9"/>
    <mergeCell ref="C33:E33"/>
    <mergeCell ref="C34:E34"/>
    <mergeCell ref="B21:B23"/>
    <mergeCell ref="F21:F23"/>
    <mergeCell ref="C21:E23"/>
    <mergeCell ref="C35:E35"/>
    <mergeCell ref="C36:E36"/>
    <mergeCell ref="C45:E45"/>
    <mergeCell ref="C43:N43"/>
    <mergeCell ref="C44:E44"/>
    <mergeCell ref="C30:E30"/>
    <mergeCell ref="A10:N10"/>
    <mergeCell ref="C26:E26"/>
    <mergeCell ref="C27:N27"/>
    <mergeCell ref="C28:E28"/>
    <mergeCell ref="C29:E29"/>
    <mergeCell ref="N21:N23"/>
    <mergeCell ref="J21:L22"/>
    <mergeCell ref="C24:E24"/>
    <mergeCell ref="D3:N3"/>
    <mergeCell ref="A5:N5"/>
    <mergeCell ref="A8:N8"/>
    <mergeCell ref="A25:N25"/>
    <mergeCell ref="A1:N1"/>
    <mergeCell ref="A2:N2"/>
    <mergeCell ref="D4:N4"/>
    <mergeCell ref="B11:N11"/>
    <mergeCell ref="A12:N12"/>
    <mergeCell ref="A13:C13"/>
    <mergeCell ref="D13:N13"/>
    <mergeCell ref="G19:K19"/>
    <mergeCell ref="G18:K18"/>
    <mergeCell ref="G17:K17"/>
    <mergeCell ref="G16:K16"/>
    <mergeCell ref="A3:C3"/>
    <mergeCell ref="A4:C4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16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78"/>
  <sheetViews>
    <sheetView topLeftCell="A109" zoomScale="115" zoomScaleNormal="115" workbookViewId="0">
      <selection activeCell="AH17" sqref="AH17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.5703125" style="1" customWidth="1"/>
    <col min="14" max="14" width="9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2" width="139" style="2" hidden="1" customWidth="1"/>
    <col min="23" max="23" width="34.140625" style="2" hidden="1" customWidth="1"/>
    <col min="24" max="24" width="110.7109375" style="2" hidden="1" customWidth="1"/>
    <col min="25" max="28" width="34.140625" style="2" hidden="1" customWidth="1"/>
    <col min="29" max="29" width="110.7109375" style="2" hidden="1" customWidth="1"/>
    <col min="30" max="32" width="84.42578125" style="2" hidden="1" customWidth="1"/>
    <col min="33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2.7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757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6.5" customHeight="1" x14ac:dyDescent="0.2">
      <c r="A8" s="74" t="s">
        <v>758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4.2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1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0" t="s">
        <v>14</v>
      </c>
      <c r="B13" s="90"/>
      <c r="C13" s="90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1" customFormat="1" x14ac:dyDescent="0.2">
      <c r="A14" s="70" t="s">
        <v>16</v>
      </c>
      <c r="B14" s="9"/>
      <c r="C14" s="15">
        <v>344.55</v>
      </c>
      <c r="D14" s="16" t="s">
        <v>759</v>
      </c>
      <c r="E14" s="59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ht="8.25" customHeight="1" x14ac:dyDescent="0.2">
      <c r="A15" s="9"/>
      <c r="B15" s="9" t="s">
        <v>18</v>
      </c>
      <c r="C15" s="15"/>
      <c r="D15" s="16"/>
      <c r="E15" s="59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344.55</v>
      </c>
      <c r="D16" s="16" t="s">
        <v>759</v>
      </c>
      <c r="E16" s="59" t="s">
        <v>17</v>
      </c>
      <c r="F16" s="9"/>
      <c r="G16" s="9" t="s">
        <v>20</v>
      </c>
      <c r="H16" s="9"/>
      <c r="I16" s="9"/>
      <c r="J16" s="9"/>
      <c r="K16" s="9"/>
      <c r="L16" s="15"/>
      <c r="M16" s="16" t="s">
        <v>760</v>
      </c>
      <c r="N16" s="59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59" t="s">
        <v>17</v>
      </c>
      <c r="F17" s="9"/>
      <c r="G17" s="9" t="s">
        <v>23</v>
      </c>
      <c r="H17" s="9"/>
      <c r="I17" s="9"/>
      <c r="J17" s="9"/>
      <c r="K17" s="9"/>
      <c r="L17" s="32"/>
      <c r="M17" s="32">
        <v>68.27</v>
      </c>
      <c r="N17" s="59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59" t="s">
        <v>17</v>
      </c>
      <c r="F18" s="9"/>
      <c r="G18" s="9" t="s">
        <v>26</v>
      </c>
      <c r="H18" s="9"/>
      <c r="I18" s="9"/>
      <c r="J18" s="9"/>
      <c r="K18" s="9"/>
      <c r="L18" s="32"/>
      <c r="M18" s="32">
        <v>60.34</v>
      </c>
      <c r="N18" s="59" t="s">
        <v>24</v>
      </c>
    </row>
    <row r="19" spans="1:21" s="1" customFormat="1" ht="8.25" customHeight="1" x14ac:dyDescent="0.2">
      <c r="A19" s="9"/>
      <c r="B19" s="9" t="s">
        <v>27</v>
      </c>
      <c r="C19" s="15">
        <v>0</v>
      </c>
      <c r="D19" s="16" t="s">
        <v>22</v>
      </c>
      <c r="E19" s="59" t="s">
        <v>17</v>
      </c>
      <c r="F19" s="9"/>
      <c r="G19" s="9" t="s">
        <v>28</v>
      </c>
      <c r="H19" s="9"/>
      <c r="I19" s="9"/>
      <c r="J19" s="9"/>
      <c r="K19" s="9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758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345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33" t="s">
        <v>42</v>
      </c>
      <c r="B26" s="35" t="s">
        <v>761</v>
      </c>
      <c r="C26" s="72" t="s">
        <v>762</v>
      </c>
      <c r="D26" s="72"/>
      <c r="E26" s="72"/>
      <c r="F26" s="33" t="s">
        <v>101</v>
      </c>
      <c r="G26" s="33"/>
      <c r="H26" s="33"/>
      <c r="I26" s="33" t="s">
        <v>763</v>
      </c>
      <c r="J26" s="36"/>
      <c r="K26" s="33"/>
      <c r="L26" s="36"/>
      <c r="M26" s="33"/>
      <c r="N26" s="37"/>
    </row>
    <row r="27" spans="1:21" s="1" customFormat="1" ht="9.75" customHeight="1" x14ac:dyDescent="0.2">
      <c r="A27" s="38"/>
      <c r="B27" s="39"/>
      <c r="C27" s="71" t="s">
        <v>764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</row>
    <row r="28" spans="1:21" s="1" customFormat="1" ht="12.75" customHeight="1" x14ac:dyDescent="0.2">
      <c r="A28" s="18"/>
      <c r="B28" s="40" t="s">
        <v>42</v>
      </c>
      <c r="C28" s="71" t="s">
        <v>48</v>
      </c>
      <c r="D28" s="71"/>
      <c r="E28" s="71"/>
      <c r="F28" s="38"/>
      <c r="G28" s="38"/>
      <c r="H28" s="38"/>
      <c r="I28" s="38"/>
      <c r="J28" s="41">
        <v>100.62</v>
      </c>
      <c r="K28" s="38"/>
      <c r="L28" s="41">
        <v>64.8</v>
      </c>
      <c r="M28" s="38"/>
      <c r="N28" s="42"/>
    </row>
    <row r="29" spans="1:21" s="1" customFormat="1" ht="12.75" customHeight="1" x14ac:dyDescent="0.2">
      <c r="A29" s="18"/>
      <c r="B29" s="40" t="s">
        <v>49</v>
      </c>
      <c r="C29" s="71" t="s">
        <v>50</v>
      </c>
      <c r="D29" s="71"/>
      <c r="E29" s="71"/>
      <c r="F29" s="38"/>
      <c r="G29" s="38"/>
      <c r="H29" s="38"/>
      <c r="I29" s="38"/>
      <c r="J29" s="41">
        <v>3965.28</v>
      </c>
      <c r="K29" s="38"/>
      <c r="L29" s="41">
        <v>2553.64</v>
      </c>
      <c r="M29" s="38"/>
      <c r="N29" s="42"/>
    </row>
    <row r="30" spans="1:21" s="1" customFormat="1" ht="12.75" customHeight="1" x14ac:dyDescent="0.2">
      <c r="A30" s="18"/>
      <c r="B30" s="40" t="s">
        <v>51</v>
      </c>
      <c r="C30" s="71" t="s">
        <v>52</v>
      </c>
      <c r="D30" s="71"/>
      <c r="E30" s="71"/>
      <c r="F30" s="38"/>
      <c r="G30" s="38"/>
      <c r="H30" s="38"/>
      <c r="I30" s="38"/>
      <c r="J30" s="41">
        <v>503.96</v>
      </c>
      <c r="K30" s="38"/>
      <c r="L30" s="41">
        <v>324.55</v>
      </c>
      <c r="M30" s="38"/>
      <c r="N30" s="42"/>
    </row>
    <row r="31" spans="1:21" s="1" customFormat="1" ht="12.75" customHeight="1" x14ac:dyDescent="0.2">
      <c r="A31" s="18"/>
      <c r="B31" s="40" t="s">
        <v>75</v>
      </c>
      <c r="C31" s="71" t="s">
        <v>104</v>
      </c>
      <c r="D31" s="71"/>
      <c r="E31" s="71"/>
      <c r="F31" s="38"/>
      <c r="G31" s="38"/>
      <c r="H31" s="38"/>
      <c r="I31" s="38"/>
      <c r="J31" s="41">
        <v>5.42</v>
      </c>
      <c r="K31" s="38"/>
      <c r="L31" s="41">
        <v>3.49</v>
      </c>
      <c r="M31" s="38"/>
      <c r="N31" s="42"/>
    </row>
    <row r="32" spans="1:21" s="1" customFormat="1" ht="12.75" customHeight="1" x14ac:dyDescent="0.2">
      <c r="A32" s="18"/>
      <c r="B32" s="40"/>
      <c r="C32" s="71" t="s">
        <v>53</v>
      </c>
      <c r="D32" s="71"/>
      <c r="E32" s="71"/>
      <c r="F32" s="38" t="s">
        <v>54</v>
      </c>
      <c r="G32" s="38" t="s">
        <v>765</v>
      </c>
      <c r="H32" s="38"/>
      <c r="I32" s="38" t="s">
        <v>766</v>
      </c>
      <c r="J32" s="41"/>
      <c r="K32" s="38"/>
      <c r="L32" s="41"/>
      <c r="M32" s="38"/>
      <c r="N32" s="42"/>
    </row>
    <row r="33" spans="1:27" s="1" customFormat="1" ht="12.75" customHeight="1" x14ac:dyDescent="0.2">
      <c r="A33" s="18"/>
      <c r="B33" s="40"/>
      <c r="C33" s="71" t="s">
        <v>57</v>
      </c>
      <c r="D33" s="71"/>
      <c r="E33" s="71"/>
      <c r="F33" s="38" t="s">
        <v>54</v>
      </c>
      <c r="G33" s="38" t="s">
        <v>767</v>
      </c>
      <c r="H33" s="38"/>
      <c r="I33" s="38" t="s">
        <v>768</v>
      </c>
      <c r="J33" s="41"/>
      <c r="K33" s="38"/>
      <c r="L33" s="41"/>
      <c r="M33" s="38"/>
      <c r="N33" s="42"/>
    </row>
    <row r="34" spans="1:27" s="1" customFormat="1" ht="9.75" customHeight="1" x14ac:dyDescent="0.2">
      <c r="A34" s="18"/>
      <c r="B34" s="40"/>
      <c r="C34" s="71" t="s">
        <v>60</v>
      </c>
      <c r="D34" s="71"/>
      <c r="E34" s="71"/>
      <c r="F34" s="38"/>
      <c r="G34" s="38"/>
      <c r="H34" s="38"/>
      <c r="I34" s="38"/>
      <c r="J34" s="41">
        <v>4071.32</v>
      </c>
      <c r="K34" s="38"/>
      <c r="L34" s="41">
        <v>2621.93</v>
      </c>
      <c r="M34" s="38"/>
      <c r="N34" s="42"/>
    </row>
    <row r="35" spans="1:27" s="1" customFormat="1" ht="36" customHeight="1" x14ac:dyDescent="0.2">
      <c r="A35" s="18"/>
      <c r="B35" s="40"/>
      <c r="C35" s="71" t="s">
        <v>61</v>
      </c>
      <c r="D35" s="71"/>
      <c r="E35" s="71"/>
      <c r="F35" s="38"/>
      <c r="G35" s="38"/>
      <c r="H35" s="38"/>
      <c r="I35" s="38"/>
      <c r="J35" s="41"/>
      <c r="K35" s="38"/>
      <c r="L35" s="41">
        <v>389.35</v>
      </c>
      <c r="M35" s="38"/>
      <c r="N35" s="42"/>
    </row>
    <row r="36" spans="1:27" s="1" customFormat="1" ht="36.75" customHeight="1" x14ac:dyDescent="0.2">
      <c r="A36" s="18"/>
      <c r="B36" s="40" t="s">
        <v>109</v>
      </c>
      <c r="C36" s="71" t="s">
        <v>110</v>
      </c>
      <c r="D36" s="71"/>
      <c r="E36" s="71"/>
      <c r="F36" s="38" t="s">
        <v>64</v>
      </c>
      <c r="G36" s="38" t="s">
        <v>111</v>
      </c>
      <c r="H36" s="38"/>
      <c r="I36" s="38" t="s">
        <v>111</v>
      </c>
      <c r="J36" s="41"/>
      <c r="K36" s="38"/>
      <c r="L36" s="41">
        <v>358.2</v>
      </c>
      <c r="M36" s="38"/>
      <c r="N36" s="42"/>
    </row>
    <row r="37" spans="1:27" s="1" customFormat="1" ht="42.75" customHeight="1" x14ac:dyDescent="0.2">
      <c r="A37" s="18"/>
      <c r="B37" s="40" t="s">
        <v>112</v>
      </c>
      <c r="C37" s="71" t="s">
        <v>113</v>
      </c>
      <c r="D37" s="71"/>
      <c r="E37" s="71"/>
      <c r="F37" s="38" t="s">
        <v>64</v>
      </c>
      <c r="G37" s="38" t="s">
        <v>114</v>
      </c>
      <c r="H37" s="38"/>
      <c r="I37" s="38" t="s">
        <v>114</v>
      </c>
      <c r="J37" s="41"/>
      <c r="K37" s="38"/>
      <c r="L37" s="41">
        <v>179.1</v>
      </c>
      <c r="M37" s="38"/>
      <c r="N37" s="42"/>
    </row>
    <row r="38" spans="1:27" s="1" customFormat="1" x14ac:dyDescent="0.2">
      <c r="A38" s="33"/>
      <c r="B38" s="35"/>
      <c r="C38" s="72" t="s">
        <v>69</v>
      </c>
      <c r="D38" s="72"/>
      <c r="E38" s="72"/>
      <c r="F38" s="33"/>
      <c r="G38" s="33"/>
      <c r="H38" s="33"/>
      <c r="I38" s="33"/>
      <c r="J38" s="36"/>
      <c r="K38" s="33"/>
      <c r="L38" s="36">
        <v>3159.23</v>
      </c>
      <c r="M38" s="38"/>
      <c r="N38" s="37"/>
    </row>
    <row r="39" spans="1:27" s="1" customFormat="1" ht="12" x14ac:dyDescent="0.2">
      <c r="A39" s="33" t="s">
        <v>49</v>
      </c>
      <c r="B39" s="35" t="s">
        <v>351</v>
      </c>
      <c r="C39" s="72" t="s">
        <v>352</v>
      </c>
      <c r="D39" s="72"/>
      <c r="E39" s="72"/>
      <c r="F39" s="33" t="s">
        <v>72</v>
      </c>
      <c r="G39" s="33"/>
      <c r="H39" s="33"/>
      <c r="I39" s="33" t="s">
        <v>769</v>
      </c>
      <c r="J39" s="36">
        <v>11.42</v>
      </c>
      <c r="K39" s="33"/>
      <c r="L39" s="36">
        <v>14561.87</v>
      </c>
      <c r="M39" s="33"/>
      <c r="N39" s="37"/>
      <c r="V39" s="4" t="s">
        <v>345</v>
      </c>
    </row>
    <row r="40" spans="1:27" s="1" customFormat="1" ht="45" x14ac:dyDescent="0.2">
      <c r="A40" s="38"/>
      <c r="B40" s="39"/>
      <c r="C40" s="71" t="s">
        <v>770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V40" s="4"/>
      <c r="W40" s="5" t="s">
        <v>762</v>
      </c>
    </row>
    <row r="41" spans="1:27" s="1" customFormat="1" ht="12" x14ac:dyDescent="0.2">
      <c r="A41" s="33" t="s">
        <v>51</v>
      </c>
      <c r="B41" s="35" t="s">
        <v>355</v>
      </c>
      <c r="C41" s="72" t="s">
        <v>356</v>
      </c>
      <c r="D41" s="72"/>
      <c r="E41" s="72"/>
      <c r="F41" s="33" t="s">
        <v>101</v>
      </c>
      <c r="G41" s="33"/>
      <c r="H41" s="33"/>
      <c r="I41" s="33" t="s">
        <v>771</v>
      </c>
      <c r="J41" s="36"/>
      <c r="K41" s="33"/>
      <c r="L41" s="36"/>
      <c r="M41" s="33"/>
      <c r="N41" s="37"/>
      <c r="V41" s="4"/>
      <c r="W41" s="5"/>
      <c r="X41" s="2" t="s">
        <v>764</v>
      </c>
    </row>
    <row r="42" spans="1:27" s="1" customFormat="1" ht="12" x14ac:dyDescent="0.2">
      <c r="A42" s="38"/>
      <c r="B42" s="39"/>
      <c r="C42" s="71" t="s">
        <v>772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V42" s="4"/>
      <c r="W42" s="5"/>
      <c r="Y42" s="2" t="s">
        <v>48</v>
      </c>
    </row>
    <row r="43" spans="1:27" s="1" customFormat="1" ht="12" x14ac:dyDescent="0.2">
      <c r="A43" s="18"/>
      <c r="B43" s="40" t="s">
        <v>49</v>
      </c>
      <c r="C43" s="71" t="s">
        <v>50</v>
      </c>
      <c r="D43" s="71"/>
      <c r="E43" s="71"/>
      <c r="F43" s="38"/>
      <c r="G43" s="38"/>
      <c r="H43" s="38"/>
      <c r="I43" s="38"/>
      <c r="J43" s="41">
        <v>1160.98</v>
      </c>
      <c r="K43" s="38"/>
      <c r="L43" s="41">
        <v>669.89</v>
      </c>
      <c r="M43" s="38"/>
      <c r="N43" s="42"/>
      <c r="V43" s="4"/>
      <c r="W43" s="5"/>
      <c r="Y43" s="2" t="s">
        <v>50</v>
      </c>
    </row>
    <row r="44" spans="1:27" s="1" customFormat="1" ht="12" x14ac:dyDescent="0.2">
      <c r="A44" s="18"/>
      <c r="B44" s="40" t="s">
        <v>51</v>
      </c>
      <c r="C44" s="71" t="s">
        <v>52</v>
      </c>
      <c r="D44" s="71"/>
      <c r="E44" s="71"/>
      <c r="F44" s="38"/>
      <c r="G44" s="38"/>
      <c r="H44" s="38"/>
      <c r="I44" s="38"/>
      <c r="J44" s="41">
        <v>189.99</v>
      </c>
      <c r="K44" s="38"/>
      <c r="L44" s="41">
        <v>109.62</v>
      </c>
      <c r="M44" s="38"/>
      <c r="N44" s="42"/>
      <c r="V44" s="4"/>
      <c r="W44" s="5"/>
      <c r="Y44" s="2" t="s">
        <v>52</v>
      </c>
    </row>
    <row r="45" spans="1:27" s="1" customFormat="1" ht="12" x14ac:dyDescent="0.2">
      <c r="A45" s="18"/>
      <c r="B45" s="40"/>
      <c r="C45" s="71" t="s">
        <v>57</v>
      </c>
      <c r="D45" s="71"/>
      <c r="E45" s="71"/>
      <c r="F45" s="38" t="s">
        <v>54</v>
      </c>
      <c r="G45" s="38" t="s">
        <v>359</v>
      </c>
      <c r="H45" s="38"/>
      <c r="I45" s="38" t="s">
        <v>773</v>
      </c>
      <c r="J45" s="41"/>
      <c r="K45" s="38"/>
      <c r="L45" s="41"/>
      <c r="M45" s="38"/>
      <c r="N45" s="42"/>
      <c r="V45" s="4"/>
      <c r="W45" s="5"/>
      <c r="Y45" s="2" t="s">
        <v>104</v>
      </c>
    </row>
    <row r="46" spans="1:27" s="1" customFormat="1" ht="12" x14ac:dyDescent="0.2">
      <c r="A46" s="18"/>
      <c r="B46" s="40"/>
      <c r="C46" s="71" t="s">
        <v>60</v>
      </c>
      <c r="D46" s="71"/>
      <c r="E46" s="71"/>
      <c r="F46" s="38"/>
      <c r="G46" s="38"/>
      <c r="H46" s="38"/>
      <c r="I46" s="38"/>
      <c r="J46" s="41">
        <v>1160.98</v>
      </c>
      <c r="K46" s="38"/>
      <c r="L46" s="41">
        <v>669.89</v>
      </c>
      <c r="M46" s="38"/>
      <c r="N46" s="42"/>
      <c r="V46" s="4"/>
      <c r="W46" s="5"/>
      <c r="Z46" s="2" t="s">
        <v>53</v>
      </c>
    </row>
    <row r="47" spans="1:27" s="1" customFormat="1" ht="12" x14ac:dyDescent="0.2">
      <c r="A47" s="18"/>
      <c r="B47" s="40"/>
      <c r="C47" s="71" t="s">
        <v>61</v>
      </c>
      <c r="D47" s="71"/>
      <c r="E47" s="71"/>
      <c r="F47" s="38"/>
      <c r="G47" s="38"/>
      <c r="H47" s="38"/>
      <c r="I47" s="38"/>
      <c r="J47" s="41"/>
      <c r="K47" s="38"/>
      <c r="L47" s="41">
        <v>109.62</v>
      </c>
      <c r="M47" s="38"/>
      <c r="N47" s="42"/>
      <c r="V47" s="4"/>
      <c r="W47" s="5"/>
      <c r="Z47" s="2" t="s">
        <v>57</v>
      </c>
    </row>
    <row r="48" spans="1:27" s="1" customFormat="1" ht="22.5" x14ac:dyDescent="0.2">
      <c r="A48" s="18"/>
      <c r="B48" s="40" t="s">
        <v>109</v>
      </c>
      <c r="C48" s="71" t="s">
        <v>110</v>
      </c>
      <c r="D48" s="71"/>
      <c r="E48" s="71"/>
      <c r="F48" s="38" t="s">
        <v>64</v>
      </c>
      <c r="G48" s="38" t="s">
        <v>111</v>
      </c>
      <c r="H48" s="38"/>
      <c r="I48" s="38" t="s">
        <v>111</v>
      </c>
      <c r="J48" s="41"/>
      <c r="K48" s="38"/>
      <c r="L48" s="41">
        <v>100.85</v>
      </c>
      <c r="M48" s="38"/>
      <c r="N48" s="42"/>
      <c r="V48" s="4"/>
      <c r="W48" s="5"/>
      <c r="AA48" s="2" t="s">
        <v>60</v>
      </c>
    </row>
    <row r="49" spans="1:28" s="1" customFormat="1" ht="22.5" x14ac:dyDescent="0.2">
      <c r="A49" s="18"/>
      <c r="B49" s="40" t="s">
        <v>112</v>
      </c>
      <c r="C49" s="71" t="s">
        <v>113</v>
      </c>
      <c r="D49" s="71"/>
      <c r="E49" s="71"/>
      <c r="F49" s="38" t="s">
        <v>64</v>
      </c>
      <c r="G49" s="38" t="s">
        <v>114</v>
      </c>
      <c r="H49" s="38"/>
      <c r="I49" s="38" t="s">
        <v>114</v>
      </c>
      <c r="J49" s="41"/>
      <c r="K49" s="38"/>
      <c r="L49" s="41">
        <v>50.43</v>
      </c>
      <c r="M49" s="38"/>
      <c r="N49" s="42"/>
      <c r="V49" s="4"/>
      <c r="W49" s="5"/>
      <c r="Z49" s="2" t="s">
        <v>61</v>
      </c>
    </row>
    <row r="50" spans="1:28" s="1" customFormat="1" ht="22.5" x14ac:dyDescent="0.2">
      <c r="A50" s="33"/>
      <c r="B50" s="35"/>
      <c r="C50" s="72" t="s">
        <v>69</v>
      </c>
      <c r="D50" s="72"/>
      <c r="E50" s="72"/>
      <c r="F50" s="33"/>
      <c r="G50" s="33"/>
      <c r="H50" s="33"/>
      <c r="I50" s="33"/>
      <c r="J50" s="36"/>
      <c r="K50" s="33"/>
      <c r="L50" s="36">
        <v>821.17</v>
      </c>
      <c r="M50" s="38"/>
      <c r="N50" s="37"/>
      <c r="V50" s="4"/>
      <c r="W50" s="5"/>
      <c r="Z50" s="2" t="s">
        <v>110</v>
      </c>
    </row>
    <row r="51" spans="1:28" s="1" customFormat="1" ht="22.5" x14ac:dyDescent="0.2">
      <c r="A51" s="33" t="s">
        <v>75</v>
      </c>
      <c r="B51" s="35" t="s">
        <v>361</v>
      </c>
      <c r="C51" s="72" t="s">
        <v>362</v>
      </c>
      <c r="D51" s="72"/>
      <c r="E51" s="72"/>
      <c r="F51" s="33" t="s">
        <v>101</v>
      </c>
      <c r="G51" s="33"/>
      <c r="H51" s="33"/>
      <c r="I51" s="33" t="s">
        <v>771</v>
      </c>
      <c r="J51" s="36"/>
      <c r="K51" s="33"/>
      <c r="L51" s="36"/>
      <c r="M51" s="33"/>
      <c r="N51" s="37"/>
      <c r="V51" s="4"/>
      <c r="W51" s="5"/>
      <c r="Z51" s="2" t="s">
        <v>113</v>
      </c>
    </row>
    <row r="52" spans="1:28" s="1" customFormat="1" ht="12" x14ac:dyDescent="0.2">
      <c r="A52" s="29"/>
      <c r="B52" s="40"/>
      <c r="C52" s="71" t="s">
        <v>363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V52" s="4"/>
      <c r="W52" s="5"/>
      <c r="AB52" s="5" t="s">
        <v>69</v>
      </c>
    </row>
    <row r="53" spans="1:28" s="1" customFormat="1" ht="45" x14ac:dyDescent="0.2">
      <c r="A53" s="18"/>
      <c r="B53" s="40" t="s">
        <v>49</v>
      </c>
      <c r="C53" s="71" t="s">
        <v>50</v>
      </c>
      <c r="D53" s="71"/>
      <c r="E53" s="71"/>
      <c r="F53" s="38"/>
      <c r="G53" s="38"/>
      <c r="H53" s="38"/>
      <c r="I53" s="38"/>
      <c r="J53" s="41">
        <v>153.63</v>
      </c>
      <c r="K53" s="38" t="s">
        <v>89</v>
      </c>
      <c r="L53" s="41">
        <v>620.51</v>
      </c>
      <c r="M53" s="38"/>
      <c r="N53" s="42"/>
      <c r="V53" s="4"/>
      <c r="W53" s="5" t="s">
        <v>352</v>
      </c>
      <c r="AB53" s="5"/>
    </row>
    <row r="54" spans="1:28" s="1" customFormat="1" ht="12" x14ac:dyDescent="0.2">
      <c r="A54" s="18"/>
      <c r="B54" s="40" t="s">
        <v>51</v>
      </c>
      <c r="C54" s="71" t="s">
        <v>52</v>
      </c>
      <c r="D54" s="71"/>
      <c r="E54" s="71"/>
      <c r="F54" s="38"/>
      <c r="G54" s="38"/>
      <c r="H54" s="38"/>
      <c r="I54" s="38"/>
      <c r="J54" s="41">
        <v>18</v>
      </c>
      <c r="K54" s="38" t="s">
        <v>89</v>
      </c>
      <c r="L54" s="41">
        <v>72.7</v>
      </c>
      <c r="M54" s="38"/>
      <c r="N54" s="42"/>
      <c r="V54" s="4"/>
      <c r="W54" s="5"/>
      <c r="X54" s="2" t="s">
        <v>770</v>
      </c>
      <c r="AB54" s="5"/>
    </row>
    <row r="55" spans="1:28" s="1" customFormat="1" ht="45" x14ac:dyDescent="0.2">
      <c r="A55" s="18"/>
      <c r="B55" s="40"/>
      <c r="C55" s="71" t="s">
        <v>57</v>
      </c>
      <c r="D55" s="71"/>
      <c r="E55" s="71"/>
      <c r="F55" s="38" t="s">
        <v>54</v>
      </c>
      <c r="G55" s="38" t="s">
        <v>364</v>
      </c>
      <c r="H55" s="38" t="s">
        <v>89</v>
      </c>
      <c r="I55" s="38" t="s">
        <v>774</v>
      </c>
      <c r="J55" s="41"/>
      <c r="K55" s="38"/>
      <c r="L55" s="41"/>
      <c r="M55" s="38"/>
      <c r="N55" s="42"/>
      <c r="V55" s="4"/>
      <c r="W55" s="5" t="s">
        <v>356</v>
      </c>
      <c r="AB55" s="5"/>
    </row>
    <row r="56" spans="1:28" s="1" customFormat="1" ht="12" x14ac:dyDescent="0.2">
      <c r="A56" s="18"/>
      <c r="B56" s="40"/>
      <c r="C56" s="71" t="s">
        <v>60</v>
      </c>
      <c r="D56" s="71"/>
      <c r="E56" s="71"/>
      <c r="F56" s="38"/>
      <c r="G56" s="38"/>
      <c r="H56" s="38"/>
      <c r="I56" s="38"/>
      <c r="J56" s="41">
        <v>153.63</v>
      </c>
      <c r="K56" s="38"/>
      <c r="L56" s="41">
        <v>620.51</v>
      </c>
      <c r="M56" s="38"/>
      <c r="N56" s="42"/>
      <c r="V56" s="4"/>
      <c r="W56" s="5"/>
      <c r="X56" s="2" t="s">
        <v>772</v>
      </c>
      <c r="AB56" s="5"/>
    </row>
    <row r="57" spans="1:28" s="1" customFormat="1" ht="12" x14ac:dyDescent="0.2">
      <c r="A57" s="18"/>
      <c r="B57" s="40"/>
      <c r="C57" s="71" t="s">
        <v>61</v>
      </c>
      <c r="D57" s="71"/>
      <c r="E57" s="71"/>
      <c r="F57" s="38"/>
      <c r="G57" s="38"/>
      <c r="H57" s="38"/>
      <c r="I57" s="38"/>
      <c r="J57" s="41"/>
      <c r="K57" s="38"/>
      <c r="L57" s="41">
        <v>72.7</v>
      </c>
      <c r="M57" s="38"/>
      <c r="N57" s="42"/>
      <c r="V57" s="4"/>
      <c r="W57" s="5"/>
      <c r="Y57" s="2" t="s">
        <v>50</v>
      </c>
      <c r="AB57" s="5"/>
    </row>
    <row r="58" spans="1:28" s="1" customFormat="1" ht="22.5" x14ac:dyDescent="0.2">
      <c r="A58" s="18"/>
      <c r="B58" s="40" t="s">
        <v>109</v>
      </c>
      <c r="C58" s="71" t="s">
        <v>110</v>
      </c>
      <c r="D58" s="71"/>
      <c r="E58" s="71"/>
      <c r="F58" s="38" t="s">
        <v>64</v>
      </c>
      <c r="G58" s="38" t="s">
        <v>111</v>
      </c>
      <c r="H58" s="38"/>
      <c r="I58" s="38" t="s">
        <v>111</v>
      </c>
      <c r="J58" s="41"/>
      <c r="K58" s="38"/>
      <c r="L58" s="41">
        <v>66.88</v>
      </c>
      <c r="M58" s="38"/>
      <c r="N58" s="42"/>
      <c r="V58" s="4"/>
      <c r="W58" s="5"/>
      <c r="Y58" s="2" t="s">
        <v>52</v>
      </c>
      <c r="AB58" s="5"/>
    </row>
    <row r="59" spans="1:28" s="1" customFormat="1" ht="22.5" x14ac:dyDescent="0.2">
      <c r="A59" s="18"/>
      <c r="B59" s="40" t="s">
        <v>112</v>
      </c>
      <c r="C59" s="71" t="s">
        <v>113</v>
      </c>
      <c r="D59" s="71"/>
      <c r="E59" s="71"/>
      <c r="F59" s="38" t="s">
        <v>64</v>
      </c>
      <c r="G59" s="38" t="s">
        <v>114</v>
      </c>
      <c r="H59" s="38"/>
      <c r="I59" s="38" t="s">
        <v>114</v>
      </c>
      <c r="J59" s="41"/>
      <c r="K59" s="38"/>
      <c r="L59" s="41">
        <v>33.44</v>
      </c>
      <c r="M59" s="38"/>
      <c r="N59" s="42"/>
      <c r="V59" s="4"/>
      <c r="W59" s="5"/>
      <c r="Z59" s="2" t="s">
        <v>57</v>
      </c>
      <c r="AB59" s="5"/>
    </row>
    <row r="60" spans="1:28" s="1" customFormat="1" ht="12" x14ac:dyDescent="0.2">
      <c r="A60" s="33"/>
      <c r="B60" s="35"/>
      <c r="C60" s="72" t="s">
        <v>69</v>
      </c>
      <c r="D60" s="72"/>
      <c r="E60" s="72"/>
      <c r="F60" s="33"/>
      <c r="G60" s="33"/>
      <c r="H60" s="33"/>
      <c r="I60" s="33"/>
      <c r="J60" s="36"/>
      <c r="K60" s="33"/>
      <c r="L60" s="36">
        <v>720.83</v>
      </c>
      <c r="M60" s="38"/>
      <c r="N60" s="37"/>
      <c r="V60" s="4"/>
      <c r="W60" s="5"/>
      <c r="AA60" s="2" t="s">
        <v>60</v>
      </c>
      <c r="AB60" s="5"/>
    </row>
    <row r="61" spans="1:28" s="1" customFormat="1" ht="12" x14ac:dyDescent="0.2">
      <c r="A61" s="33" t="s">
        <v>85</v>
      </c>
      <c r="B61" s="35" t="s">
        <v>99</v>
      </c>
      <c r="C61" s="72" t="s">
        <v>346</v>
      </c>
      <c r="D61" s="72"/>
      <c r="E61" s="72"/>
      <c r="F61" s="33" t="s">
        <v>101</v>
      </c>
      <c r="G61" s="33"/>
      <c r="H61" s="33"/>
      <c r="I61" s="33" t="s">
        <v>775</v>
      </c>
      <c r="J61" s="36"/>
      <c r="K61" s="33"/>
      <c r="L61" s="36"/>
      <c r="M61" s="33"/>
      <c r="N61" s="37"/>
      <c r="V61" s="4"/>
      <c r="W61" s="5"/>
      <c r="Z61" s="2" t="s">
        <v>61</v>
      </c>
      <c r="AB61" s="5"/>
    </row>
    <row r="62" spans="1:28" s="1" customFormat="1" ht="22.5" x14ac:dyDescent="0.2">
      <c r="A62" s="38"/>
      <c r="B62" s="39"/>
      <c r="C62" s="71" t="s">
        <v>776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V62" s="4"/>
      <c r="W62" s="5"/>
      <c r="Z62" s="2" t="s">
        <v>110</v>
      </c>
      <c r="AB62" s="5"/>
    </row>
    <row r="63" spans="1:28" s="1" customFormat="1" ht="22.5" x14ac:dyDescent="0.2">
      <c r="A63" s="18"/>
      <c r="B63" s="40" t="s">
        <v>42</v>
      </c>
      <c r="C63" s="71" t="s">
        <v>48</v>
      </c>
      <c r="D63" s="71"/>
      <c r="E63" s="71"/>
      <c r="F63" s="38"/>
      <c r="G63" s="38"/>
      <c r="H63" s="38"/>
      <c r="I63" s="38"/>
      <c r="J63" s="41">
        <v>76.75</v>
      </c>
      <c r="K63" s="38"/>
      <c r="L63" s="41">
        <v>28.09</v>
      </c>
      <c r="M63" s="38"/>
      <c r="N63" s="42"/>
      <c r="V63" s="4"/>
      <c r="W63" s="5"/>
      <c r="Z63" s="2" t="s">
        <v>113</v>
      </c>
      <c r="AB63" s="5"/>
    </row>
    <row r="64" spans="1:28" s="1" customFormat="1" ht="12" x14ac:dyDescent="0.2">
      <c r="A64" s="18"/>
      <c r="B64" s="40" t="s">
        <v>49</v>
      </c>
      <c r="C64" s="71" t="s">
        <v>50</v>
      </c>
      <c r="D64" s="71"/>
      <c r="E64" s="71"/>
      <c r="F64" s="38"/>
      <c r="G64" s="38"/>
      <c r="H64" s="38"/>
      <c r="I64" s="38"/>
      <c r="J64" s="41">
        <v>3030.55</v>
      </c>
      <c r="K64" s="38"/>
      <c r="L64" s="41">
        <v>1109.18</v>
      </c>
      <c r="M64" s="38"/>
      <c r="N64" s="42"/>
      <c r="V64" s="4"/>
      <c r="W64" s="5"/>
      <c r="AB64" s="5" t="s">
        <v>69</v>
      </c>
    </row>
    <row r="65" spans="1:29" s="1" customFormat="1" ht="33.75" x14ac:dyDescent="0.2">
      <c r="A65" s="18"/>
      <c r="B65" s="40" t="s">
        <v>51</v>
      </c>
      <c r="C65" s="71" t="s">
        <v>52</v>
      </c>
      <c r="D65" s="71"/>
      <c r="E65" s="71"/>
      <c r="F65" s="38"/>
      <c r="G65" s="38"/>
      <c r="H65" s="38"/>
      <c r="I65" s="38"/>
      <c r="J65" s="41">
        <v>385.16</v>
      </c>
      <c r="K65" s="38"/>
      <c r="L65" s="41">
        <v>140.97</v>
      </c>
      <c r="M65" s="38"/>
      <c r="N65" s="42"/>
      <c r="V65" s="4"/>
      <c r="W65" s="5" t="s">
        <v>362</v>
      </c>
      <c r="AB65" s="5"/>
    </row>
    <row r="66" spans="1:29" s="1" customFormat="1" ht="12" x14ac:dyDescent="0.2">
      <c r="A66" s="18"/>
      <c r="B66" s="40" t="s">
        <v>75</v>
      </c>
      <c r="C66" s="71" t="s">
        <v>104</v>
      </c>
      <c r="D66" s="71"/>
      <c r="E66" s="71"/>
      <c r="F66" s="38"/>
      <c r="G66" s="38"/>
      <c r="H66" s="38"/>
      <c r="I66" s="38"/>
      <c r="J66" s="41">
        <v>4.34</v>
      </c>
      <c r="K66" s="38"/>
      <c r="L66" s="41">
        <v>1.59</v>
      </c>
      <c r="M66" s="38"/>
      <c r="N66" s="42"/>
      <c r="V66" s="4"/>
      <c r="W66" s="5"/>
      <c r="AB66" s="5"/>
      <c r="AC66" s="2" t="s">
        <v>363</v>
      </c>
    </row>
    <row r="67" spans="1:29" s="1" customFormat="1" ht="12" x14ac:dyDescent="0.2">
      <c r="A67" s="18"/>
      <c r="B67" s="40"/>
      <c r="C67" s="71" t="s">
        <v>53</v>
      </c>
      <c r="D67" s="71"/>
      <c r="E67" s="71"/>
      <c r="F67" s="38" t="s">
        <v>54</v>
      </c>
      <c r="G67" s="38" t="s">
        <v>105</v>
      </c>
      <c r="H67" s="38"/>
      <c r="I67" s="38" t="s">
        <v>777</v>
      </c>
      <c r="J67" s="41"/>
      <c r="K67" s="38"/>
      <c r="L67" s="41"/>
      <c r="M67" s="38"/>
      <c r="N67" s="42"/>
      <c r="V67" s="4"/>
      <c r="W67" s="5"/>
      <c r="Y67" s="2" t="s">
        <v>50</v>
      </c>
      <c r="AB67" s="5"/>
    </row>
    <row r="68" spans="1:29" s="1" customFormat="1" ht="12" x14ac:dyDescent="0.2">
      <c r="A68" s="18"/>
      <c r="B68" s="40"/>
      <c r="C68" s="71" t="s">
        <v>57</v>
      </c>
      <c r="D68" s="71"/>
      <c r="E68" s="71"/>
      <c r="F68" s="38" t="s">
        <v>54</v>
      </c>
      <c r="G68" s="38" t="s">
        <v>107</v>
      </c>
      <c r="H68" s="38"/>
      <c r="I68" s="38" t="s">
        <v>778</v>
      </c>
      <c r="J68" s="41"/>
      <c r="K68" s="38"/>
      <c r="L68" s="41"/>
      <c r="M68" s="38"/>
      <c r="N68" s="42"/>
      <c r="V68" s="4"/>
      <c r="W68" s="5"/>
      <c r="Y68" s="2" t="s">
        <v>52</v>
      </c>
      <c r="AB68" s="5"/>
    </row>
    <row r="69" spans="1:29" s="1" customFormat="1" ht="12" x14ac:dyDescent="0.2">
      <c r="A69" s="18"/>
      <c r="B69" s="40"/>
      <c r="C69" s="71" t="s">
        <v>60</v>
      </c>
      <c r="D69" s="71"/>
      <c r="E69" s="71"/>
      <c r="F69" s="38"/>
      <c r="G69" s="38"/>
      <c r="H69" s="38"/>
      <c r="I69" s="38"/>
      <c r="J69" s="41">
        <v>3111.64</v>
      </c>
      <c r="K69" s="38"/>
      <c r="L69" s="41">
        <v>1138.8599999999999</v>
      </c>
      <c r="M69" s="38"/>
      <c r="N69" s="42"/>
      <c r="V69" s="4"/>
      <c r="W69" s="5"/>
      <c r="Z69" s="2" t="s">
        <v>57</v>
      </c>
      <c r="AB69" s="5"/>
    </row>
    <row r="70" spans="1:29" s="1" customFormat="1" ht="12" x14ac:dyDescent="0.2">
      <c r="A70" s="18"/>
      <c r="B70" s="40"/>
      <c r="C70" s="71" t="s">
        <v>61</v>
      </c>
      <c r="D70" s="71"/>
      <c r="E70" s="71"/>
      <c r="F70" s="38"/>
      <c r="G70" s="38"/>
      <c r="H70" s="38"/>
      <c r="I70" s="38"/>
      <c r="J70" s="41"/>
      <c r="K70" s="38"/>
      <c r="L70" s="41">
        <v>169.06</v>
      </c>
      <c r="M70" s="38"/>
      <c r="N70" s="42"/>
      <c r="V70" s="4"/>
      <c r="W70" s="5"/>
      <c r="AA70" s="2" t="s">
        <v>60</v>
      </c>
      <c r="AB70" s="5"/>
    </row>
    <row r="71" spans="1:29" s="1" customFormat="1" ht="22.5" x14ac:dyDescent="0.2">
      <c r="A71" s="18"/>
      <c r="B71" s="40" t="s">
        <v>109</v>
      </c>
      <c r="C71" s="71" t="s">
        <v>110</v>
      </c>
      <c r="D71" s="71"/>
      <c r="E71" s="71"/>
      <c r="F71" s="38" t="s">
        <v>64</v>
      </c>
      <c r="G71" s="38" t="s">
        <v>111</v>
      </c>
      <c r="H71" s="38"/>
      <c r="I71" s="38" t="s">
        <v>111</v>
      </c>
      <c r="J71" s="41"/>
      <c r="K71" s="38"/>
      <c r="L71" s="41">
        <v>155.54</v>
      </c>
      <c r="M71" s="38"/>
      <c r="N71" s="42"/>
      <c r="V71" s="4"/>
      <c r="W71" s="5"/>
      <c r="Z71" s="2" t="s">
        <v>61</v>
      </c>
      <c r="AB71" s="5"/>
    </row>
    <row r="72" spans="1:29" s="1" customFormat="1" ht="22.5" x14ac:dyDescent="0.2">
      <c r="A72" s="18"/>
      <c r="B72" s="40" t="s">
        <v>112</v>
      </c>
      <c r="C72" s="71" t="s">
        <v>113</v>
      </c>
      <c r="D72" s="71"/>
      <c r="E72" s="71"/>
      <c r="F72" s="38" t="s">
        <v>64</v>
      </c>
      <c r="G72" s="38" t="s">
        <v>114</v>
      </c>
      <c r="H72" s="38"/>
      <c r="I72" s="38" t="s">
        <v>114</v>
      </c>
      <c r="J72" s="41"/>
      <c r="K72" s="38"/>
      <c r="L72" s="41">
        <v>77.77</v>
      </c>
      <c r="M72" s="38"/>
      <c r="N72" s="42"/>
      <c r="V72" s="4"/>
      <c r="W72" s="5"/>
      <c r="Z72" s="2" t="s">
        <v>110</v>
      </c>
      <c r="AB72" s="5"/>
    </row>
    <row r="73" spans="1:29" s="1" customFormat="1" ht="22.5" x14ac:dyDescent="0.2">
      <c r="A73" s="33"/>
      <c r="B73" s="35"/>
      <c r="C73" s="72" t="s">
        <v>69</v>
      </c>
      <c r="D73" s="72"/>
      <c r="E73" s="72"/>
      <c r="F73" s="33"/>
      <c r="G73" s="33"/>
      <c r="H73" s="33"/>
      <c r="I73" s="33"/>
      <c r="J73" s="36"/>
      <c r="K73" s="33"/>
      <c r="L73" s="36">
        <v>1372.17</v>
      </c>
      <c r="M73" s="38"/>
      <c r="N73" s="37"/>
      <c r="V73" s="4"/>
      <c r="W73" s="5"/>
      <c r="Z73" s="2" t="s">
        <v>113</v>
      </c>
      <c r="AB73" s="5"/>
    </row>
    <row r="74" spans="1:29" s="1" customFormat="1" ht="12" x14ac:dyDescent="0.2">
      <c r="A74" s="33" t="s">
        <v>88</v>
      </c>
      <c r="B74" s="35" t="s">
        <v>351</v>
      </c>
      <c r="C74" s="72" t="s">
        <v>352</v>
      </c>
      <c r="D74" s="72"/>
      <c r="E74" s="72"/>
      <c r="F74" s="33" t="s">
        <v>72</v>
      </c>
      <c r="G74" s="33"/>
      <c r="H74" s="33"/>
      <c r="I74" s="33" t="s">
        <v>779</v>
      </c>
      <c r="J74" s="36">
        <v>11.42</v>
      </c>
      <c r="K74" s="33"/>
      <c r="L74" s="36">
        <v>8275.85</v>
      </c>
      <c r="M74" s="33"/>
      <c r="N74" s="37"/>
      <c r="V74" s="4"/>
      <c r="W74" s="5"/>
      <c r="AB74" s="5" t="s">
        <v>69</v>
      </c>
    </row>
    <row r="75" spans="1:29" s="1" customFormat="1" ht="45" x14ac:dyDescent="0.2">
      <c r="A75" s="38"/>
      <c r="B75" s="39"/>
      <c r="C75" s="71" t="s">
        <v>780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V75" s="4"/>
      <c r="W75" s="5" t="s">
        <v>346</v>
      </c>
      <c r="AB75" s="5"/>
    </row>
    <row r="76" spans="1:29" s="1" customFormat="1" ht="12" x14ac:dyDescent="0.2">
      <c r="A76" s="33" t="s">
        <v>89</v>
      </c>
      <c r="B76" s="35" t="s">
        <v>99</v>
      </c>
      <c r="C76" s="72" t="s">
        <v>346</v>
      </c>
      <c r="D76" s="72"/>
      <c r="E76" s="72"/>
      <c r="F76" s="33" t="s">
        <v>101</v>
      </c>
      <c r="G76" s="33"/>
      <c r="H76" s="33"/>
      <c r="I76" s="33" t="s">
        <v>781</v>
      </c>
      <c r="J76" s="36"/>
      <c r="K76" s="33"/>
      <c r="L76" s="36"/>
      <c r="M76" s="33"/>
      <c r="N76" s="37"/>
      <c r="V76" s="4"/>
      <c r="W76" s="5"/>
      <c r="X76" s="2" t="s">
        <v>776</v>
      </c>
      <c r="AB76" s="5"/>
    </row>
    <row r="77" spans="1:29" s="1" customFormat="1" ht="12" x14ac:dyDescent="0.2">
      <c r="A77" s="38"/>
      <c r="B77" s="39"/>
      <c r="C77" s="71" t="s">
        <v>782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V77" s="4"/>
      <c r="W77" s="5"/>
      <c r="Y77" s="2" t="s">
        <v>48</v>
      </c>
      <c r="AB77" s="5"/>
    </row>
    <row r="78" spans="1:29" s="1" customFormat="1" ht="12" x14ac:dyDescent="0.2">
      <c r="A78" s="18"/>
      <c r="B78" s="40" t="s">
        <v>42</v>
      </c>
      <c r="C78" s="71" t="s">
        <v>48</v>
      </c>
      <c r="D78" s="71"/>
      <c r="E78" s="71"/>
      <c r="F78" s="38"/>
      <c r="G78" s="38"/>
      <c r="H78" s="38"/>
      <c r="I78" s="38"/>
      <c r="J78" s="41">
        <v>76.75</v>
      </c>
      <c r="K78" s="38"/>
      <c r="L78" s="41">
        <v>21.34</v>
      </c>
      <c r="M78" s="38"/>
      <c r="N78" s="42"/>
      <c r="V78" s="4"/>
      <c r="W78" s="5"/>
      <c r="Y78" s="2" t="s">
        <v>50</v>
      </c>
      <c r="AB78" s="5"/>
    </row>
    <row r="79" spans="1:29" s="1" customFormat="1" ht="12" x14ac:dyDescent="0.2">
      <c r="A79" s="18"/>
      <c r="B79" s="40" t="s">
        <v>49</v>
      </c>
      <c r="C79" s="71" t="s">
        <v>50</v>
      </c>
      <c r="D79" s="71"/>
      <c r="E79" s="71"/>
      <c r="F79" s="38"/>
      <c r="G79" s="38"/>
      <c r="H79" s="38"/>
      <c r="I79" s="38"/>
      <c r="J79" s="41">
        <v>3030.55</v>
      </c>
      <c r="K79" s="38"/>
      <c r="L79" s="41">
        <v>842.49</v>
      </c>
      <c r="M79" s="38"/>
      <c r="N79" s="42"/>
      <c r="V79" s="4"/>
      <c r="W79" s="5"/>
      <c r="Y79" s="2" t="s">
        <v>52</v>
      </c>
      <c r="AB79" s="5"/>
    </row>
    <row r="80" spans="1:29" s="1" customFormat="1" ht="12" x14ac:dyDescent="0.2">
      <c r="A80" s="18"/>
      <c r="B80" s="40" t="s">
        <v>51</v>
      </c>
      <c r="C80" s="71" t="s">
        <v>52</v>
      </c>
      <c r="D80" s="71"/>
      <c r="E80" s="71"/>
      <c r="F80" s="38"/>
      <c r="G80" s="38"/>
      <c r="H80" s="38"/>
      <c r="I80" s="38"/>
      <c r="J80" s="41">
        <v>385.16</v>
      </c>
      <c r="K80" s="38"/>
      <c r="L80" s="41">
        <v>107.07</v>
      </c>
      <c r="M80" s="38"/>
      <c r="N80" s="42"/>
      <c r="V80" s="4"/>
      <c r="W80" s="5"/>
      <c r="Y80" s="2" t="s">
        <v>104</v>
      </c>
      <c r="AB80" s="5"/>
    </row>
    <row r="81" spans="1:28" s="1" customFormat="1" ht="12" x14ac:dyDescent="0.2">
      <c r="A81" s="18"/>
      <c r="B81" s="40" t="s">
        <v>75</v>
      </c>
      <c r="C81" s="71" t="s">
        <v>104</v>
      </c>
      <c r="D81" s="71"/>
      <c r="E81" s="71"/>
      <c r="F81" s="38"/>
      <c r="G81" s="38"/>
      <c r="H81" s="38"/>
      <c r="I81" s="38"/>
      <c r="J81" s="41">
        <v>4.34</v>
      </c>
      <c r="K81" s="38"/>
      <c r="L81" s="41">
        <v>1.21</v>
      </c>
      <c r="M81" s="38"/>
      <c r="N81" s="42"/>
      <c r="V81" s="4"/>
      <c r="W81" s="5"/>
      <c r="Z81" s="2" t="s">
        <v>53</v>
      </c>
      <c r="AB81" s="5"/>
    </row>
    <row r="82" spans="1:28" s="1" customFormat="1" ht="12" x14ac:dyDescent="0.2">
      <c r="A82" s="18"/>
      <c r="B82" s="40"/>
      <c r="C82" s="71" t="s">
        <v>53</v>
      </c>
      <c r="D82" s="71"/>
      <c r="E82" s="71"/>
      <c r="F82" s="38" t="s">
        <v>54</v>
      </c>
      <c r="G82" s="38" t="s">
        <v>105</v>
      </c>
      <c r="H82" s="38"/>
      <c r="I82" s="38" t="s">
        <v>783</v>
      </c>
      <c r="J82" s="41"/>
      <c r="K82" s="38"/>
      <c r="L82" s="41"/>
      <c r="M82" s="38"/>
      <c r="N82" s="42"/>
      <c r="V82" s="4"/>
      <c r="W82" s="5"/>
      <c r="Z82" s="2" t="s">
        <v>57</v>
      </c>
      <c r="AB82" s="5"/>
    </row>
    <row r="83" spans="1:28" s="1" customFormat="1" ht="12" x14ac:dyDescent="0.2">
      <c r="A83" s="18"/>
      <c r="B83" s="40"/>
      <c r="C83" s="71" t="s">
        <v>57</v>
      </c>
      <c r="D83" s="71"/>
      <c r="E83" s="71"/>
      <c r="F83" s="38" t="s">
        <v>54</v>
      </c>
      <c r="G83" s="38" t="s">
        <v>107</v>
      </c>
      <c r="H83" s="38"/>
      <c r="I83" s="38" t="s">
        <v>784</v>
      </c>
      <c r="J83" s="41"/>
      <c r="K83" s="38"/>
      <c r="L83" s="41"/>
      <c r="M83" s="38"/>
      <c r="N83" s="42"/>
      <c r="V83" s="4"/>
      <c r="W83" s="5"/>
      <c r="AA83" s="2" t="s">
        <v>60</v>
      </c>
      <c r="AB83" s="5"/>
    </row>
    <row r="84" spans="1:28" s="1" customFormat="1" ht="12" x14ac:dyDescent="0.2">
      <c r="A84" s="18"/>
      <c r="B84" s="40"/>
      <c r="C84" s="71" t="s">
        <v>60</v>
      </c>
      <c r="D84" s="71"/>
      <c r="E84" s="71"/>
      <c r="F84" s="38"/>
      <c r="G84" s="38"/>
      <c r="H84" s="38"/>
      <c r="I84" s="38"/>
      <c r="J84" s="41">
        <v>3111.64</v>
      </c>
      <c r="K84" s="38"/>
      <c r="L84" s="41">
        <v>865.04</v>
      </c>
      <c r="M84" s="38"/>
      <c r="N84" s="42"/>
      <c r="V84" s="4"/>
      <c r="W84" s="5"/>
      <c r="Z84" s="2" t="s">
        <v>61</v>
      </c>
      <c r="AB84" s="5"/>
    </row>
    <row r="85" spans="1:28" s="1" customFormat="1" ht="22.5" x14ac:dyDescent="0.2">
      <c r="A85" s="18"/>
      <c r="B85" s="40"/>
      <c r="C85" s="71" t="s">
        <v>61</v>
      </c>
      <c r="D85" s="71"/>
      <c r="E85" s="71"/>
      <c r="F85" s="38"/>
      <c r="G85" s="38"/>
      <c r="H85" s="38"/>
      <c r="I85" s="38"/>
      <c r="J85" s="41"/>
      <c r="K85" s="38"/>
      <c r="L85" s="41">
        <v>128.41</v>
      </c>
      <c r="M85" s="38"/>
      <c r="N85" s="42"/>
      <c r="V85" s="4"/>
      <c r="W85" s="5"/>
      <c r="Z85" s="2" t="s">
        <v>110</v>
      </c>
      <c r="AB85" s="5"/>
    </row>
    <row r="86" spans="1:28" s="1" customFormat="1" ht="22.5" x14ac:dyDescent="0.2">
      <c r="A86" s="18"/>
      <c r="B86" s="40" t="s">
        <v>109</v>
      </c>
      <c r="C86" s="71" t="s">
        <v>110</v>
      </c>
      <c r="D86" s="71"/>
      <c r="E86" s="71"/>
      <c r="F86" s="38" t="s">
        <v>64</v>
      </c>
      <c r="G86" s="38" t="s">
        <v>111</v>
      </c>
      <c r="H86" s="38"/>
      <c r="I86" s="38" t="s">
        <v>111</v>
      </c>
      <c r="J86" s="41"/>
      <c r="K86" s="38"/>
      <c r="L86" s="41">
        <v>118.14</v>
      </c>
      <c r="M86" s="38"/>
      <c r="N86" s="42"/>
      <c r="V86" s="4"/>
      <c r="W86" s="5"/>
      <c r="Z86" s="2" t="s">
        <v>113</v>
      </c>
      <c r="AB86" s="5"/>
    </row>
    <row r="87" spans="1:28" s="1" customFormat="1" ht="22.5" x14ac:dyDescent="0.2">
      <c r="A87" s="18"/>
      <c r="B87" s="40" t="s">
        <v>112</v>
      </c>
      <c r="C87" s="71" t="s">
        <v>113</v>
      </c>
      <c r="D87" s="71"/>
      <c r="E87" s="71"/>
      <c r="F87" s="38" t="s">
        <v>64</v>
      </c>
      <c r="G87" s="38" t="s">
        <v>114</v>
      </c>
      <c r="H87" s="38"/>
      <c r="I87" s="38" t="s">
        <v>114</v>
      </c>
      <c r="J87" s="41"/>
      <c r="K87" s="38"/>
      <c r="L87" s="41">
        <v>59.07</v>
      </c>
      <c r="M87" s="38"/>
      <c r="N87" s="42"/>
      <c r="V87" s="4"/>
      <c r="W87" s="5"/>
      <c r="AB87" s="5" t="s">
        <v>69</v>
      </c>
    </row>
    <row r="88" spans="1:28" s="1" customFormat="1" ht="45" x14ac:dyDescent="0.2">
      <c r="A88" s="33"/>
      <c r="B88" s="35"/>
      <c r="C88" s="72" t="s">
        <v>69</v>
      </c>
      <c r="D88" s="72"/>
      <c r="E88" s="72"/>
      <c r="F88" s="33"/>
      <c r="G88" s="33"/>
      <c r="H88" s="33"/>
      <c r="I88" s="33"/>
      <c r="J88" s="36"/>
      <c r="K88" s="33"/>
      <c r="L88" s="36">
        <v>1042.25</v>
      </c>
      <c r="M88" s="38"/>
      <c r="N88" s="37"/>
      <c r="V88" s="4"/>
      <c r="W88" s="5" t="s">
        <v>352</v>
      </c>
      <c r="AB88" s="5"/>
    </row>
    <row r="89" spans="1:28" s="1" customFormat="1" ht="12" x14ac:dyDescent="0.2">
      <c r="A89" s="33" t="s">
        <v>98</v>
      </c>
      <c r="B89" s="35" t="s">
        <v>351</v>
      </c>
      <c r="C89" s="72" t="s">
        <v>352</v>
      </c>
      <c r="D89" s="72"/>
      <c r="E89" s="72"/>
      <c r="F89" s="33" t="s">
        <v>72</v>
      </c>
      <c r="G89" s="33"/>
      <c r="H89" s="33"/>
      <c r="I89" s="33" t="s">
        <v>785</v>
      </c>
      <c r="J89" s="36">
        <v>11.42</v>
      </c>
      <c r="K89" s="33"/>
      <c r="L89" s="36">
        <v>6286.02</v>
      </c>
      <c r="M89" s="33"/>
      <c r="N89" s="37"/>
      <c r="V89" s="4"/>
      <c r="W89" s="5"/>
      <c r="X89" s="2" t="s">
        <v>780</v>
      </c>
      <c r="AB89" s="5"/>
    </row>
    <row r="90" spans="1:28" s="1" customFormat="1" ht="45" x14ac:dyDescent="0.2">
      <c r="A90" s="38"/>
      <c r="B90" s="39"/>
      <c r="C90" s="71" t="s">
        <v>786</v>
      </c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V90" s="4"/>
      <c r="W90" s="5" t="s">
        <v>346</v>
      </c>
      <c r="AB90" s="5"/>
    </row>
    <row r="91" spans="1:28" s="1" customFormat="1" ht="12" x14ac:dyDescent="0.2">
      <c r="A91" s="33" t="s">
        <v>115</v>
      </c>
      <c r="B91" s="35" t="s">
        <v>408</v>
      </c>
      <c r="C91" s="72" t="s">
        <v>409</v>
      </c>
      <c r="D91" s="72"/>
      <c r="E91" s="72"/>
      <c r="F91" s="33" t="s">
        <v>410</v>
      </c>
      <c r="G91" s="33"/>
      <c r="H91" s="33"/>
      <c r="I91" s="33" t="s">
        <v>787</v>
      </c>
      <c r="J91" s="36"/>
      <c r="K91" s="33"/>
      <c r="L91" s="36"/>
      <c r="M91" s="33"/>
      <c r="N91" s="37"/>
      <c r="V91" s="4"/>
      <c r="W91" s="5"/>
      <c r="X91" s="2" t="s">
        <v>782</v>
      </c>
      <c r="AB91" s="5"/>
    </row>
    <row r="92" spans="1:28" s="1" customFormat="1" ht="12" x14ac:dyDescent="0.2">
      <c r="A92" s="38"/>
      <c r="B92" s="39"/>
      <c r="C92" s="71" t="s">
        <v>788</v>
      </c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V92" s="4"/>
      <c r="W92" s="5"/>
      <c r="Y92" s="2" t="s">
        <v>48</v>
      </c>
      <c r="AB92" s="5"/>
    </row>
    <row r="93" spans="1:28" s="1" customFormat="1" ht="12" x14ac:dyDescent="0.2">
      <c r="A93" s="18"/>
      <c r="B93" s="40" t="s">
        <v>42</v>
      </c>
      <c r="C93" s="71" t="s">
        <v>48</v>
      </c>
      <c r="D93" s="71"/>
      <c r="E93" s="71"/>
      <c r="F93" s="38"/>
      <c r="G93" s="38"/>
      <c r="H93" s="38"/>
      <c r="I93" s="38"/>
      <c r="J93" s="41">
        <v>214.27</v>
      </c>
      <c r="K93" s="38"/>
      <c r="L93" s="41">
        <v>411.83</v>
      </c>
      <c r="M93" s="38"/>
      <c r="N93" s="42"/>
      <c r="V93" s="4"/>
      <c r="W93" s="5"/>
      <c r="Y93" s="2" t="s">
        <v>50</v>
      </c>
      <c r="AB93" s="5"/>
    </row>
    <row r="94" spans="1:28" s="1" customFormat="1" ht="12" x14ac:dyDescent="0.2">
      <c r="A94" s="18"/>
      <c r="B94" s="40" t="s">
        <v>49</v>
      </c>
      <c r="C94" s="71" t="s">
        <v>50</v>
      </c>
      <c r="D94" s="71"/>
      <c r="E94" s="71"/>
      <c r="F94" s="38"/>
      <c r="G94" s="38"/>
      <c r="H94" s="38"/>
      <c r="I94" s="38"/>
      <c r="J94" s="41">
        <v>286.27999999999997</v>
      </c>
      <c r="K94" s="38"/>
      <c r="L94" s="41">
        <v>550.23</v>
      </c>
      <c r="M94" s="38"/>
      <c r="N94" s="42"/>
      <c r="V94" s="4"/>
      <c r="W94" s="5"/>
      <c r="Y94" s="2" t="s">
        <v>52</v>
      </c>
      <c r="AB94" s="5"/>
    </row>
    <row r="95" spans="1:28" s="1" customFormat="1" ht="12" x14ac:dyDescent="0.2">
      <c r="A95" s="18"/>
      <c r="B95" s="40" t="s">
        <v>51</v>
      </c>
      <c r="C95" s="71" t="s">
        <v>52</v>
      </c>
      <c r="D95" s="71"/>
      <c r="E95" s="71"/>
      <c r="F95" s="38"/>
      <c r="G95" s="38"/>
      <c r="H95" s="38"/>
      <c r="I95" s="38"/>
      <c r="J95" s="41">
        <v>33.75</v>
      </c>
      <c r="K95" s="38"/>
      <c r="L95" s="41">
        <v>64.87</v>
      </c>
      <c r="M95" s="38"/>
      <c r="N95" s="42"/>
      <c r="V95" s="4"/>
      <c r="W95" s="5"/>
      <c r="Y95" s="2" t="s">
        <v>104</v>
      </c>
      <c r="AB95" s="5"/>
    </row>
    <row r="96" spans="1:28" s="1" customFormat="1" ht="12" x14ac:dyDescent="0.2">
      <c r="A96" s="18"/>
      <c r="B96" s="40"/>
      <c r="C96" s="71" t="s">
        <v>53</v>
      </c>
      <c r="D96" s="71"/>
      <c r="E96" s="71"/>
      <c r="F96" s="38" t="s">
        <v>54</v>
      </c>
      <c r="G96" s="38" t="s">
        <v>411</v>
      </c>
      <c r="H96" s="38"/>
      <c r="I96" s="38" t="s">
        <v>789</v>
      </c>
      <c r="J96" s="41"/>
      <c r="K96" s="38"/>
      <c r="L96" s="41"/>
      <c r="M96" s="38"/>
      <c r="N96" s="42"/>
      <c r="V96" s="4"/>
      <c r="W96" s="5"/>
      <c r="Z96" s="2" t="s">
        <v>53</v>
      </c>
      <c r="AB96" s="5"/>
    </row>
    <row r="97" spans="1:28" s="1" customFormat="1" ht="12" x14ac:dyDescent="0.2">
      <c r="A97" s="18"/>
      <c r="B97" s="40"/>
      <c r="C97" s="71" t="s">
        <v>57</v>
      </c>
      <c r="D97" s="71"/>
      <c r="E97" s="71"/>
      <c r="F97" s="38" t="s">
        <v>54</v>
      </c>
      <c r="G97" s="38" t="s">
        <v>412</v>
      </c>
      <c r="H97" s="38"/>
      <c r="I97" s="38" t="s">
        <v>790</v>
      </c>
      <c r="J97" s="41"/>
      <c r="K97" s="38"/>
      <c r="L97" s="41"/>
      <c r="M97" s="38"/>
      <c r="N97" s="42"/>
      <c r="V97" s="4"/>
      <c r="W97" s="5"/>
      <c r="Z97" s="2" t="s">
        <v>57</v>
      </c>
      <c r="AB97" s="5"/>
    </row>
    <row r="98" spans="1:28" s="1" customFormat="1" ht="12" x14ac:dyDescent="0.2">
      <c r="A98" s="18"/>
      <c r="B98" s="40"/>
      <c r="C98" s="71" t="s">
        <v>60</v>
      </c>
      <c r="D98" s="71"/>
      <c r="E98" s="71"/>
      <c r="F98" s="38"/>
      <c r="G98" s="38"/>
      <c r="H98" s="38"/>
      <c r="I98" s="38"/>
      <c r="J98" s="41">
        <v>500.55</v>
      </c>
      <c r="K98" s="38"/>
      <c r="L98" s="41">
        <v>962.06</v>
      </c>
      <c r="M98" s="38"/>
      <c r="N98" s="42"/>
      <c r="V98" s="4"/>
      <c r="W98" s="5"/>
      <c r="AA98" s="2" t="s">
        <v>60</v>
      </c>
      <c r="AB98" s="5"/>
    </row>
    <row r="99" spans="1:28" s="1" customFormat="1" ht="12" x14ac:dyDescent="0.2">
      <c r="A99" s="18"/>
      <c r="B99" s="40"/>
      <c r="C99" s="71" t="s">
        <v>61</v>
      </c>
      <c r="D99" s="71"/>
      <c r="E99" s="71"/>
      <c r="F99" s="38"/>
      <c r="G99" s="38"/>
      <c r="H99" s="38"/>
      <c r="I99" s="38"/>
      <c r="J99" s="41"/>
      <c r="K99" s="38"/>
      <c r="L99" s="41">
        <v>476.7</v>
      </c>
      <c r="M99" s="38"/>
      <c r="N99" s="42"/>
      <c r="V99" s="4"/>
      <c r="W99" s="5"/>
      <c r="Z99" s="2" t="s">
        <v>61</v>
      </c>
      <c r="AB99" s="5"/>
    </row>
    <row r="100" spans="1:28" s="1" customFormat="1" ht="22.5" x14ac:dyDescent="0.2">
      <c r="A100" s="18"/>
      <c r="B100" s="40" t="s">
        <v>413</v>
      </c>
      <c r="C100" s="71" t="s">
        <v>414</v>
      </c>
      <c r="D100" s="71"/>
      <c r="E100" s="71"/>
      <c r="F100" s="38" t="s">
        <v>64</v>
      </c>
      <c r="G100" s="38" t="s">
        <v>415</v>
      </c>
      <c r="H100" s="38"/>
      <c r="I100" s="38" t="s">
        <v>415</v>
      </c>
      <c r="J100" s="41"/>
      <c r="K100" s="38"/>
      <c r="L100" s="41">
        <v>424.26</v>
      </c>
      <c r="M100" s="38"/>
      <c r="N100" s="42"/>
      <c r="V100" s="4"/>
      <c r="W100" s="5"/>
      <c r="Z100" s="2" t="s">
        <v>110</v>
      </c>
      <c r="AB100" s="5"/>
    </row>
    <row r="101" spans="1:28" s="1" customFormat="1" ht="22.5" x14ac:dyDescent="0.2">
      <c r="A101" s="18"/>
      <c r="B101" s="40" t="s">
        <v>416</v>
      </c>
      <c r="C101" s="71" t="s">
        <v>417</v>
      </c>
      <c r="D101" s="71"/>
      <c r="E101" s="71"/>
      <c r="F101" s="38" t="s">
        <v>64</v>
      </c>
      <c r="G101" s="38" t="s">
        <v>418</v>
      </c>
      <c r="H101" s="38"/>
      <c r="I101" s="38" t="s">
        <v>418</v>
      </c>
      <c r="J101" s="41"/>
      <c r="K101" s="38"/>
      <c r="L101" s="41">
        <v>195.45</v>
      </c>
      <c r="M101" s="38"/>
      <c r="N101" s="42"/>
      <c r="V101" s="4"/>
      <c r="W101" s="5"/>
      <c r="Z101" s="2" t="s">
        <v>113</v>
      </c>
      <c r="AB101" s="5"/>
    </row>
    <row r="102" spans="1:28" s="1" customFormat="1" ht="12" x14ac:dyDescent="0.2">
      <c r="A102" s="33"/>
      <c r="B102" s="35"/>
      <c r="C102" s="72" t="s">
        <v>69</v>
      </c>
      <c r="D102" s="72"/>
      <c r="E102" s="72"/>
      <c r="F102" s="33"/>
      <c r="G102" s="33"/>
      <c r="H102" s="33"/>
      <c r="I102" s="33"/>
      <c r="J102" s="36"/>
      <c r="K102" s="33"/>
      <c r="L102" s="36">
        <v>1581.77</v>
      </c>
      <c r="M102" s="38"/>
      <c r="N102" s="37"/>
      <c r="V102" s="4"/>
      <c r="W102" s="5"/>
      <c r="AB102" s="5" t="s">
        <v>69</v>
      </c>
    </row>
    <row r="103" spans="1:28" s="1" customFormat="1" ht="45" x14ac:dyDescent="0.2">
      <c r="A103" s="33"/>
      <c r="B103" s="35"/>
      <c r="C103" s="35"/>
      <c r="D103" s="35"/>
      <c r="E103" s="35"/>
      <c r="F103" s="33"/>
      <c r="G103" s="33"/>
      <c r="H103" s="33"/>
      <c r="I103" s="33"/>
      <c r="J103" s="47"/>
      <c r="K103" s="33"/>
      <c r="L103" s="47"/>
      <c r="M103" s="38"/>
      <c r="N103" s="47"/>
      <c r="V103" s="4"/>
      <c r="W103" s="5" t="s">
        <v>352</v>
      </c>
      <c r="AB103" s="5"/>
    </row>
    <row r="104" spans="1:28" s="1" customFormat="1" ht="12" x14ac:dyDescent="0.2">
      <c r="A104" s="25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53"/>
      <c r="M104" s="54"/>
      <c r="N104" s="55"/>
      <c r="V104" s="4"/>
      <c r="W104" s="5"/>
      <c r="X104" s="2" t="s">
        <v>786</v>
      </c>
      <c r="AB104" s="5"/>
    </row>
    <row r="105" spans="1:28" s="1" customFormat="1" ht="33.75" x14ac:dyDescent="0.2">
      <c r="A105" s="25"/>
      <c r="B105" s="47"/>
      <c r="C105" s="72" t="s">
        <v>141</v>
      </c>
      <c r="D105" s="72"/>
      <c r="E105" s="72"/>
      <c r="F105" s="72"/>
      <c r="G105" s="72"/>
      <c r="H105" s="72"/>
      <c r="I105" s="72"/>
      <c r="J105" s="72"/>
      <c r="K105" s="72"/>
      <c r="L105" s="48"/>
      <c r="M105" s="56"/>
      <c r="N105" s="50"/>
      <c r="V105" s="4"/>
      <c r="W105" s="5" t="s">
        <v>409</v>
      </c>
      <c r="AB105" s="5"/>
    </row>
    <row r="106" spans="1:28" s="1" customFormat="1" ht="12" x14ac:dyDescent="0.2">
      <c r="A106" s="25"/>
      <c r="B106" s="40"/>
      <c r="C106" s="71" t="s">
        <v>142</v>
      </c>
      <c r="D106" s="71"/>
      <c r="E106" s="71"/>
      <c r="F106" s="71"/>
      <c r="G106" s="71"/>
      <c r="H106" s="71"/>
      <c r="I106" s="71"/>
      <c r="J106" s="71"/>
      <c r="K106" s="71"/>
      <c r="L106" s="51">
        <v>36002.03</v>
      </c>
      <c r="M106" s="30"/>
      <c r="N106" s="27"/>
      <c r="V106" s="4"/>
      <c r="W106" s="5"/>
      <c r="X106" s="2" t="s">
        <v>788</v>
      </c>
      <c r="AB106" s="5"/>
    </row>
    <row r="107" spans="1:28" s="1" customFormat="1" ht="12" x14ac:dyDescent="0.2">
      <c r="A107" s="25"/>
      <c r="B107" s="40"/>
      <c r="C107" s="71" t="s">
        <v>143</v>
      </c>
      <c r="D107" s="71"/>
      <c r="E107" s="71"/>
      <c r="F107" s="71"/>
      <c r="G107" s="71"/>
      <c r="H107" s="71"/>
      <c r="I107" s="71"/>
      <c r="J107" s="71"/>
      <c r="K107" s="71"/>
      <c r="L107" s="51"/>
      <c r="M107" s="30"/>
      <c r="N107" s="27"/>
      <c r="V107" s="4"/>
      <c r="W107" s="5"/>
      <c r="Y107" s="2" t="s">
        <v>48</v>
      </c>
      <c r="AB107" s="5"/>
    </row>
    <row r="108" spans="1:28" s="1" customFormat="1" ht="12" x14ac:dyDescent="0.2">
      <c r="A108" s="25"/>
      <c r="B108" s="40"/>
      <c r="C108" s="71" t="s">
        <v>144</v>
      </c>
      <c r="D108" s="71"/>
      <c r="E108" s="71"/>
      <c r="F108" s="71"/>
      <c r="G108" s="71"/>
      <c r="H108" s="71"/>
      <c r="I108" s="71"/>
      <c r="J108" s="71"/>
      <c r="K108" s="71"/>
      <c r="L108" s="51">
        <v>526.05999999999995</v>
      </c>
      <c r="M108" s="30"/>
      <c r="N108" s="27"/>
      <c r="V108" s="4"/>
      <c r="W108" s="5"/>
      <c r="Y108" s="2" t="s">
        <v>50</v>
      </c>
      <c r="AB108" s="5"/>
    </row>
    <row r="109" spans="1:28" s="1" customFormat="1" ht="12" x14ac:dyDescent="0.2">
      <c r="A109" s="25"/>
      <c r="B109" s="40"/>
      <c r="C109" s="71" t="s">
        <v>145</v>
      </c>
      <c r="D109" s="71"/>
      <c r="E109" s="71"/>
      <c r="F109" s="71"/>
      <c r="G109" s="71"/>
      <c r="H109" s="71"/>
      <c r="I109" s="71"/>
      <c r="J109" s="71"/>
      <c r="K109" s="71"/>
      <c r="L109" s="51">
        <v>35469.68</v>
      </c>
      <c r="M109" s="30"/>
      <c r="N109" s="27"/>
      <c r="V109" s="4"/>
      <c r="W109" s="5"/>
      <c r="Y109" s="2" t="s">
        <v>52</v>
      </c>
      <c r="AB109" s="5"/>
    </row>
    <row r="110" spans="1:28" s="1" customFormat="1" ht="12" x14ac:dyDescent="0.2">
      <c r="A110" s="25"/>
      <c r="B110" s="40"/>
      <c r="C110" s="71" t="s">
        <v>146</v>
      </c>
      <c r="D110" s="71"/>
      <c r="E110" s="71"/>
      <c r="F110" s="71"/>
      <c r="G110" s="71"/>
      <c r="H110" s="71"/>
      <c r="I110" s="71"/>
      <c r="J110" s="71"/>
      <c r="K110" s="71"/>
      <c r="L110" s="51">
        <v>819.78</v>
      </c>
      <c r="M110" s="30"/>
      <c r="N110" s="27"/>
      <c r="V110" s="4"/>
      <c r="W110" s="5"/>
      <c r="Z110" s="2" t="s">
        <v>53</v>
      </c>
      <c r="AB110" s="5"/>
    </row>
    <row r="111" spans="1:28" s="1" customFormat="1" ht="12" x14ac:dyDescent="0.2">
      <c r="A111" s="25"/>
      <c r="B111" s="40"/>
      <c r="C111" s="71" t="s">
        <v>147</v>
      </c>
      <c r="D111" s="71"/>
      <c r="E111" s="71"/>
      <c r="F111" s="71"/>
      <c r="G111" s="71"/>
      <c r="H111" s="71"/>
      <c r="I111" s="71"/>
      <c r="J111" s="71"/>
      <c r="K111" s="71"/>
      <c r="L111" s="51">
        <v>6.29</v>
      </c>
      <c r="M111" s="30"/>
      <c r="N111" s="27"/>
      <c r="V111" s="4"/>
      <c r="W111" s="5"/>
      <c r="Z111" s="2" t="s">
        <v>57</v>
      </c>
      <c r="AB111" s="5"/>
    </row>
    <row r="112" spans="1:28" s="1" customFormat="1" ht="12" x14ac:dyDescent="0.2">
      <c r="A112" s="25"/>
      <c r="B112" s="40"/>
      <c r="C112" s="71" t="s">
        <v>148</v>
      </c>
      <c r="D112" s="71"/>
      <c r="E112" s="71"/>
      <c r="F112" s="71"/>
      <c r="G112" s="71"/>
      <c r="H112" s="71"/>
      <c r="I112" s="71"/>
      <c r="J112" s="71"/>
      <c r="K112" s="71"/>
      <c r="L112" s="51">
        <v>37821.160000000003</v>
      </c>
      <c r="M112" s="30"/>
      <c r="N112" s="27">
        <v>344550</v>
      </c>
      <c r="V112" s="4"/>
      <c r="W112" s="5"/>
      <c r="AA112" s="2" t="s">
        <v>60</v>
      </c>
      <c r="AB112" s="5"/>
    </row>
    <row r="113" spans="1:31" s="1" customFormat="1" ht="12" x14ac:dyDescent="0.2">
      <c r="A113" s="25"/>
      <c r="B113" s="40" t="s">
        <v>149</v>
      </c>
      <c r="C113" s="71" t="s">
        <v>150</v>
      </c>
      <c r="D113" s="71"/>
      <c r="E113" s="71"/>
      <c r="F113" s="71"/>
      <c r="G113" s="71"/>
      <c r="H113" s="71"/>
      <c r="I113" s="71"/>
      <c r="J113" s="71"/>
      <c r="K113" s="71"/>
      <c r="L113" s="51">
        <v>8697.42</v>
      </c>
      <c r="M113" s="30" t="s">
        <v>151</v>
      </c>
      <c r="N113" s="27">
        <v>79233</v>
      </c>
      <c r="V113" s="4"/>
      <c r="W113" s="5"/>
      <c r="Z113" s="2" t="s">
        <v>61</v>
      </c>
      <c r="AB113" s="5"/>
    </row>
    <row r="114" spans="1:31" s="1" customFormat="1" ht="33.75" x14ac:dyDescent="0.2">
      <c r="A114" s="25"/>
      <c r="B114" s="40"/>
      <c r="C114" s="71" t="s">
        <v>152</v>
      </c>
      <c r="D114" s="71"/>
      <c r="E114" s="71"/>
      <c r="F114" s="71"/>
      <c r="G114" s="71"/>
      <c r="H114" s="71"/>
      <c r="I114" s="71"/>
      <c r="J114" s="71"/>
      <c r="K114" s="71"/>
      <c r="L114" s="51"/>
      <c r="M114" s="30"/>
      <c r="N114" s="27"/>
      <c r="V114" s="4"/>
      <c r="W114" s="5"/>
      <c r="Z114" s="2" t="s">
        <v>414</v>
      </c>
      <c r="AB114" s="5"/>
    </row>
    <row r="115" spans="1:31" s="1" customFormat="1" ht="33.75" x14ac:dyDescent="0.2">
      <c r="A115" s="25"/>
      <c r="B115" s="40"/>
      <c r="C115" s="71" t="s">
        <v>153</v>
      </c>
      <c r="D115" s="71"/>
      <c r="E115" s="71"/>
      <c r="F115" s="71"/>
      <c r="G115" s="71"/>
      <c r="H115" s="71"/>
      <c r="I115" s="71"/>
      <c r="J115" s="71"/>
      <c r="K115" s="71"/>
      <c r="L115" s="51">
        <v>526.05999999999995</v>
      </c>
      <c r="M115" s="30"/>
      <c r="N115" s="27"/>
      <c r="V115" s="4"/>
      <c r="W115" s="5"/>
      <c r="Z115" s="2" t="s">
        <v>417</v>
      </c>
      <c r="AB115" s="5"/>
    </row>
    <row r="116" spans="1:31" s="1" customFormat="1" ht="12" x14ac:dyDescent="0.2">
      <c r="A116" s="25"/>
      <c r="B116" s="40"/>
      <c r="C116" s="71" t="s">
        <v>154</v>
      </c>
      <c r="D116" s="71"/>
      <c r="E116" s="71"/>
      <c r="F116" s="71"/>
      <c r="G116" s="71"/>
      <c r="H116" s="71"/>
      <c r="I116" s="71"/>
      <c r="J116" s="71"/>
      <c r="K116" s="71"/>
      <c r="L116" s="51">
        <v>6345.94</v>
      </c>
      <c r="M116" s="30"/>
      <c r="N116" s="27"/>
      <c r="V116" s="4"/>
      <c r="W116" s="5"/>
      <c r="AB116" s="5" t="s">
        <v>69</v>
      </c>
    </row>
    <row r="117" spans="1:31" s="1" customFormat="1" ht="1.5" customHeight="1" x14ac:dyDescent="0.2">
      <c r="A117" s="25"/>
      <c r="B117" s="40"/>
      <c r="C117" s="71" t="s">
        <v>155</v>
      </c>
      <c r="D117" s="71"/>
      <c r="E117" s="71"/>
      <c r="F117" s="71"/>
      <c r="G117" s="71"/>
      <c r="H117" s="71"/>
      <c r="I117" s="71"/>
      <c r="J117" s="71"/>
      <c r="K117" s="71"/>
      <c r="L117" s="51">
        <v>819.78</v>
      </c>
      <c r="M117" s="30"/>
      <c r="N117" s="27"/>
      <c r="V117" s="4"/>
      <c r="W117" s="5"/>
      <c r="AB117" s="5"/>
    </row>
    <row r="118" spans="1:31" s="1" customFormat="1" ht="2.25" customHeight="1" x14ac:dyDescent="0.2">
      <c r="A118" s="25"/>
      <c r="B118" s="40"/>
      <c r="C118" s="71" t="s">
        <v>156</v>
      </c>
      <c r="D118" s="71"/>
      <c r="E118" s="71"/>
      <c r="F118" s="71"/>
      <c r="G118" s="71"/>
      <c r="H118" s="71"/>
      <c r="I118" s="71"/>
      <c r="J118" s="71"/>
      <c r="K118" s="71"/>
      <c r="L118" s="51">
        <v>6.29</v>
      </c>
      <c r="M118" s="30"/>
      <c r="N118" s="27"/>
    </row>
    <row r="119" spans="1:31" s="1" customFormat="1" x14ac:dyDescent="0.2">
      <c r="A119" s="25"/>
      <c r="B119" s="40"/>
      <c r="C119" s="71" t="s">
        <v>157</v>
      </c>
      <c r="D119" s="71"/>
      <c r="E119" s="71"/>
      <c r="F119" s="71"/>
      <c r="G119" s="71"/>
      <c r="H119" s="71"/>
      <c r="I119" s="71"/>
      <c r="J119" s="71"/>
      <c r="K119" s="71"/>
      <c r="L119" s="51">
        <v>1223.8699999999999</v>
      </c>
      <c r="M119" s="30"/>
      <c r="N119" s="27"/>
      <c r="AD119" s="5" t="s">
        <v>141</v>
      </c>
    </row>
    <row r="120" spans="1:31" s="1" customFormat="1" x14ac:dyDescent="0.2">
      <c r="A120" s="25"/>
      <c r="B120" s="40"/>
      <c r="C120" s="71" t="s">
        <v>158</v>
      </c>
      <c r="D120" s="71"/>
      <c r="E120" s="71"/>
      <c r="F120" s="71"/>
      <c r="G120" s="71"/>
      <c r="H120" s="71"/>
      <c r="I120" s="71"/>
      <c r="J120" s="71"/>
      <c r="K120" s="71"/>
      <c r="L120" s="51">
        <v>595.26</v>
      </c>
      <c r="M120" s="30"/>
      <c r="N120" s="27"/>
      <c r="AD120" s="5"/>
      <c r="AE120" s="2" t="s">
        <v>142</v>
      </c>
    </row>
    <row r="121" spans="1:31" s="1" customFormat="1" x14ac:dyDescent="0.2">
      <c r="A121" s="25"/>
      <c r="B121" s="40" t="s">
        <v>149</v>
      </c>
      <c r="C121" s="71" t="s">
        <v>159</v>
      </c>
      <c r="D121" s="71"/>
      <c r="E121" s="71"/>
      <c r="F121" s="71"/>
      <c r="G121" s="71"/>
      <c r="H121" s="71"/>
      <c r="I121" s="71"/>
      <c r="J121" s="71"/>
      <c r="K121" s="71"/>
      <c r="L121" s="51">
        <v>29123.74</v>
      </c>
      <c r="M121" s="30" t="s">
        <v>151</v>
      </c>
      <c r="N121" s="27">
        <v>265317</v>
      </c>
      <c r="AD121" s="5"/>
      <c r="AE121" s="2" t="s">
        <v>143</v>
      </c>
    </row>
    <row r="122" spans="1:31" s="1" customFormat="1" x14ac:dyDescent="0.2">
      <c r="A122" s="25"/>
      <c r="B122" s="40"/>
      <c r="C122" s="71" t="s">
        <v>160</v>
      </c>
      <c r="D122" s="71"/>
      <c r="E122" s="71"/>
      <c r="F122" s="71"/>
      <c r="G122" s="71"/>
      <c r="H122" s="71"/>
      <c r="I122" s="71"/>
      <c r="J122" s="71"/>
      <c r="K122" s="71"/>
      <c r="L122" s="51">
        <v>1345.84</v>
      </c>
      <c r="M122" s="30"/>
      <c r="N122" s="27"/>
      <c r="AD122" s="5"/>
      <c r="AE122" s="2" t="s">
        <v>144</v>
      </c>
    </row>
    <row r="123" spans="1:31" s="1" customFormat="1" x14ac:dyDescent="0.2">
      <c r="A123" s="25"/>
      <c r="B123" s="40"/>
      <c r="C123" s="71" t="s">
        <v>161</v>
      </c>
      <c r="D123" s="71"/>
      <c r="E123" s="71"/>
      <c r="F123" s="71"/>
      <c r="G123" s="71"/>
      <c r="H123" s="71"/>
      <c r="I123" s="71"/>
      <c r="J123" s="71"/>
      <c r="K123" s="71"/>
      <c r="L123" s="51">
        <v>1223.8699999999999</v>
      </c>
      <c r="M123" s="30"/>
      <c r="N123" s="27"/>
      <c r="AD123" s="5"/>
      <c r="AE123" s="2" t="s">
        <v>145</v>
      </c>
    </row>
    <row r="124" spans="1:31" s="1" customFormat="1" x14ac:dyDescent="0.2">
      <c r="A124" s="25"/>
      <c r="B124" s="40"/>
      <c r="C124" s="71" t="s">
        <v>162</v>
      </c>
      <c r="D124" s="71"/>
      <c r="E124" s="71"/>
      <c r="F124" s="71"/>
      <c r="G124" s="71"/>
      <c r="H124" s="71"/>
      <c r="I124" s="71"/>
      <c r="J124" s="71"/>
      <c r="K124" s="71"/>
      <c r="L124" s="51">
        <v>595.26</v>
      </c>
      <c r="M124" s="30"/>
      <c r="N124" s="27"/>
      <c r="AD124" s="5"/>
      <c r="AE124" s="2" t="s">
        <v>146</v>
      </c>
    </row>
    <row r="125" spans="1:31" s="1" customFormat="1" x14ac:dyDescent="0.2">
      <c r="A125" s="25"/>
      <c r="B125" s="47"/>
      <c r="C125" s="72" t="s">
        <v>1218</v>
      </c>
      <c r="D125" s="72"/>
      <c r="E125" s="72"/>
      <c r="F125" s="72"/>
      <c r="G125" s="72"/>
      <c r="H125" s="72"/>
      <c r="I125" s="72"/>
      <c r="J125" s="72"/>
      <c r="K125" s="72"/>
      <c r="L125" s="48">
        <v>37821.160000000003</v>
      </c>
      <c r="M125" s="56"/>
      <c r="N125" s="48">
        <v>344550</v>
      </c>
      <c r="AD125" s="5"/>
      <c r="AE125" s="2" t="s">
        <v>147</v>
      </c>
    </row>
    <row r="126" spans="1:31" s="1" customFormat="1" x14ac:dyDescent="0.2">
      <c r="A126" s="25"/>
      <c r="B126" s="47"/>
      <c r="C126" s="71" t="s">
        <v>1215</v>
      </c>
      <c r="D126" s="71"/>
      <c r="E126" s="71"/>
      <c r="F126" s="71"/>
      <c r="G126" s="71"/>
      <c r="H126" s="71"/>
      <c r="I126" s="71"/>
      <c r="J126" s="71"/>
      <c r="K126" s="71"/>
      <c r="L126" s="25"/>
      <c r="M126" s="25"/>
      <c r="N126" s="54">
        <f>N125*1.01606*1.01974</f>
        <v>356994.12075702002</v>
      </c>
      <c r="AD126" s="5"/>
      <c r="AE126" s="2" t="s">
        <v>148</v>
      </c>
    </row>
    <row r="127" spans="1:31" s="1" customFormat="1" x14ac:dyDescent="0.2">
      <c r="A127" s="25"/>
      <c r="B127" s="57"/>
      <c r="C127" s="77" t="s">
        <v>1216</v>
      </c>
      <c r="D127" s="77"/>
      <c r="E127" s="77"/>
      <c r="F127" s="77"/>
      <c r="G127" s="77"/>
      <c r="H127" s="77"/>
      <c r="I127" s="77"/>
      <c r="J127" s="77"/>
      <c r="K127" s="77"/>
      <c r="L127" s="25"/>
      <c r="M127" s="25"/>
      <c r="N127" s="28">
        <f>N126*20/100</f>
        <v>71398.824151404013</v>
      </c>
      <c r="AD127" s="5"/>
      <c r="AE127" s="2" t="s">
        <v>150</v>
      </c>
    </row>
    <row r="128" spans="1:31" s="1" customFormat="1" x14ac:dyDescent="0.2">
      <c r="A128" s="25"/>
      <c r="B128" s="25"/>
      <c r="C128" s="78" t="s">
        <v>1217</v>
      </c>
      <c r="D128" s="78"/>
      <c r="E128" s="78"/>
      <c r="F128" s="78"/>
      <c r="G128" s="78"/>
      <c r="H128" s="78"/>
      <c r="I128" s="78"/>
      <c r="J128" s="78"/>
      <c r="K128" s="78"/>
      <c r="L128" s="25"/>
      <c r="M128" s="25"/>
      <c r="N128" s="58">
        <f>N126+N127</f>
        <v>428392.94490842405</v>
      </c>
      <c r="AD128" s="5"/>
      <c r="AE128" s="2" t="s">
        <v>152</v>
      </c>
    </row>
    <row r="129" spans="3:32" x14ac:dyDescent="0.2">
      <c r="C129" s="91"/>
      <c r="D129" s="91"/>
      <c r="E129" s="91"/>
      <c r="F129" s="91"/>
      <c r="G129" s="91"/>
      <c r="H129" s="91"/>
      <c r="I129" s="91"/>
      <c r="J129" s="91"/>
      <c r="K129" s="9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5"/>
      <c r="AE129" s="2" t="s">
        <v>153</v>
      </c>
      <c r="AF129" s="1"/>
    </row>
    <row r="130" spans="3:32" x14ac:dyDescent="0.2"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5"/>
      <c r="AE130" s="2" t="s">
        <v>154</v>
      </c>
      <c r="AF130" s="1"/>
    </row>
    <row r="131" spans="3:32" x14ac:dyDescent="0.2"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5"/>
      <c r="AE131" s="2" t="s">
        <v>155</v>
      </c>
      <c r="AF131" s="1"/>
    </row>
    <row r="132" spans="3:32" x14ac:dyDescent="0.2"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5"/>
      <c r="AE132" s="2" t="s">
        <v>156</v>
      </c>
      <c r="AF132" s="1"/>
    </row>
    <row r="133" spans="3:32" x14ac:dyDescent="0.2"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5"/>
      <c r="AE133" s="2" t="s">
        <v>157</v>
      </c>
      <c r="AF133" s="1"/>
    </row>
    <row r="134" spans="3:32" x14ac:dyDescent="0.2"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5"/>
      <c r="AE134" s="2" t="s">
        <v>158</v>
      </c>
      <c r="AF134" s="1"/>
    </row>
    <row r="135" spans="3:32" x14ac:dyDescent="0.2"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5"/>
      <c r="AE135" s="2" t="s">
        <v>159</v>
      </c>
      <c r="AF135" s="1"/>
    </row>
    <row r="136" spans="3:32" x14ac:dyDescent="0.2"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5"/>
      <c r="AE136" s="2" t="s">
        <v>160</v>
      </c>
      <c r="AF136" s="1"/>
    </row>
    <row r="137" spans="3:32" x14ac:dyDescent="0.2"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5"/>
      <c r="AE137" s="2" t="s">
        <v>161</v>
      </c>
      <c r="AF137" s="1"/>
    </row>
    <row r="138" spans="3:32" x14ac:dyDescent="0.2"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5"/>
      <c r="AE138" s="2" t="s">
        <v>162</v>
      </c>
      <c r="AF138" s="1"/>
    </row>
    <row r="139" spans="3:32" x14ac:dyDescent="0.2"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5"/>
      <c r="AE139" s="1"/>
      <c r="AF139" s="5" t="s">
        <v>163</v>
      </c>
    </row>
    <row r="140" spans="3:32" ht="58.5" customHeight="1" x14ac:dyDescent="0.2"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3:32" x14ac:dyDescent="0.2"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5" spans="4:32" ht="11.25" customHeight="1" x14ac:dyDescent="0.25">
      <c r="I145" s="3"/>
    </row>
    <row r="151" spans="4:32" ht="11.25" customHeight="1" x14ac:dyDescent="0.25">
      <c r="D151" s="3"/>
    </row>
    <row r="159" spans="4:32" x14ac:dyDescent="0.2"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4" spans="8:32" ht="11.25" customHeight="1" x14ac:dyDescent="0.25">
      <c r="H164" s="3"/>
    </row>
    <row r="165" spans="8:32" x14ac:dyDescent="0.2"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78" s="1" customFormat="1" x14ac:dyDescent="0.2"/>
  </sheetData>
  <mergeCells count="129">
    <mergeCell ref="C126:K126"/>
    <mergeCell ref="C127:K127"/>
    <mergeCell ref="C128:K128"/>
    <mergeCell ref="C129:K129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N40"/>
    <mergeCell ref="C41:E41"/>
    <mergeCell ref="C42:N42"/>
    <mergeCell ref="C30:E30"/>
    <mergeCell ref="C31:E31"/>
    <mergeCell ref="C32:E32"/>
    <mergeCell ref="C33:E33"/>
    <mergeCell ref="C48:E48"/>
    <mergeCell ref="C49:E49"/>
    <mergeCell ref="C50:E50"/>
    <mergeCell ref="C26:E26"/>
    <mergeCell ref="C27:N27"/>
    <mergeCell ref="C28:E28"/>
    <mergeCell ref="C29:E29"/>
    <mergeCell ref="B21:B23"/>
    <mergeCell ref="F21:F23"/>
    <mergeCell ref="A21:A23"/>
    <mergeCell ref="M21:M23"/>
    <mergeCell ref="G21:I22"/>
    <mergeCell ref="D3:N3"/>
    <mergeCell ref="A5:N5"/>
    <mergeCell ref="A8:N8"/>
    <mergeCell ref="A25:N25"/>
    <mergeCell ref="A4:C4"/>
    <mergeCell ref="A6:N6"/>
    <mergeCell ref="A9:N9"/>
    <mergeCell ref="L19:M19"/>
    <mergeCell ref="A7:N7"/>
    <mergeCell ref="A10:N10"/>
    <mergeCell ref="C68:E68"/>
    <mergeCell ref="C51:E51"/>
    <mergeCell ref="C52:N52"/>
    <mergeCell ref="C43:E43"/>
    <mergeCell ref="C44:E44"/>
    <mergeCell ref="C45:E45"/>
    <mergeCell ref="C46:E46"/>
    <mergeCell ref="C47:E47"/>
    <mergeCell ref="C58:E58"/>
    <mergeCell ref="C59:E59"/>
    <mergeCell ref="C63:E63"/>
    <mergeCell ref="C64:E64"/>
    <mergeCell ref="C65:E65"/>
    <mergeCell ref="C66:E66"/>
    <mergeCell ref="C67:E67"/>
    <mergeCell ref="C60:E60"/>
    <mergeCell ref="C61:E61"/>
    <mergeCell ref="C62:N62"/>
    <mergeCell ref="C53:E53"/>
    <mergeCell ref="C54:E54"/>
    <mergeCell ref="C55:E55"/>
    <mergeCell ref="C56:E56"/>
    <mergeCell ref="C57:E57"/>
    <mergeCell ref="C73:E73"/>
    <mergeCell ref="C74:E74"/>
    <mergeCell ref="C75:N75"/>
    <mergeCell ref="C76:E76"/>
    <mergeCell ref="C77:N77"/>
    <mergeCell ref="C69:E69"/>
    <mergeCell ref="C70:E70"/>
    <mergeCell ref="C71:E71"/>
    <mergeCell ref="C72:E7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93:E93"/>
    <mergeCell ref="C94:E94"/>
    <mergeCell ref="C95:E95"/>
    <mergeCell ref="C96:E96"/>
    <mergeCell ref="C97:E97"/>
    <mergeCell ref="C88:E88"/>
    <mergeCell ref="C89:E89"/>
    <mergeCell ref="C90:N90"/>
    <mergeCell ref="C91:E91"/>
    <mergeCell ref="C92:N92"/>
    <mergeCell ref="C105:K105"/>
    <mergeCell ref="C106:K106"/>
    <mergeCell ref="C107:K107"/>
    <mergeCell ref="C108:K108"/>
    <mergeCell ref="C109:K109"/>
    <mergeCell ref="C98:E98"/>
    <mergeCell ref="C99:E99"/>
    <mergeCell ref="C100:E100"/>
    <mergeCell ref="C101:E101"/>
    <mergeCell ref="C102:E102"/>
    <mergeCell ref="A1:N1"/>
    <mergeCell ref="A2:N2"/>
    <mergeCell ref="A3:C3"/>
    <mergeCell ref="D4:N4"/>
    <mergeCell ref="B11:N11"/>
    <mergeCell ref="A12:N12"/>
    <mergeCell ref="A13:C13"/>
    <mergeCell ref="D13:N13"/>
    <mergeCell ref="C125:K125"/>
    <mergeCell ref="C120:K120"/>
    <mergeCell ref="C121:K121"/>
    <mergeCell ref="C122:K122"/>
    <mergeCell ref="C123:K123"/>
    <mergeCell ref="C124:K124"/>
    <mergeCell ref="C115:K115"/>
    <mergeCell ref="C116:K116"/>
    <mergeCell ref="C117:K117"/>
    <mergeCell ref="C118:K118"/>
    <mergeCell ref="C119:K119"/>
    <mergeCell ref="C110:K110"/>
    <mergeCell ref="C111:K111"/>
    <mergeCell ref="C112:K112"/>
    <mergeCell ref="C113:K113"/>
    <mergeCell ref="C114:K114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1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352"/>
  <sheetViews>
    <sheetView topLeftCell="A295" zoomScale="115" zoomScaleNormal="115" workbookViewId="0">
      <selection activeCell="L16" sqref="L16"/>
    </sheetView>
  </sheetViews>
  <sheetFormatPr defaultColWidth="9.140625" defaultRowHeight="11.25" customHeight="1" x14ac:dyDescent="0.25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5703125" style="1" customWidth="1"/>
    <col min="11" max="11" width="8.85546875" style="1" customWidth="1"/>
    <col min="12" max="12" width="10" style="1" customWidth="1"/>
    <col min="13" max="13" width="6.5703125" style="1" customWidth="1"/>
    <col min="14" max="14" width="9.7109375" style="1" customWidth="1"/>
    <col min="16" max="16" width="49.140625" style="2" hidden="1" customWidth="1"/>
    <col min="17" max="17" width="43" style="2" hidden="1" customWidth="1"/>
    <col min="18" max="18" width="100.28515625" style="2" hidden="1" customWidth="1"/>
    <col min="19" max="23" width="139" style="2" hidden="1" customWidth="1"/>
    <col min="24" max="24" width="34.140625" style="2" hidden="1" customWidth="1"/>
    <col min="25" max="26" width="110.7109375" style="2" hidden="1" customWidth="1"/>
    <col min="27" max="31" width="34.140625" style="2" hidden="1" customWidth="1"/>
    <col min="32" max="37" width="84.42578125" style="2" hidden="1" customWidth="1"/>
    <col min="38" max="16384" width="9.140625" style="1"/>
  </cols>
  <sheetData>
    <row r="1" spans="1:20" s="1" customFormat="1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s="1" customFormat="1" ht="1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s="1" customFormat="1" ht="45" customHeight="1" x14ac:dyDescent="0.2">
      <c r="A3" s="85" t="s">
        <v>3</v>
      </c>
      <c r="B3" s="85"/>
      <c r="C3" s="85"/>
      <c r="D3" s="79" t="s">
        <v>4</v>
      </c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s="1" customFormat="1" ht="14.25" customHeight="1" x14ac:dyDescent="0.2">
      <c r="A4" s="83" t="s">
        <v>5</v>
      </c>
      <c r="B4" s="83"/>
      <c r="C4" s="83"/>
      <c r="D4" s="83" t="s">
        <v>6</v>
      </c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20" s="1" customFormat="1" ht="12" customHeight="1" x14ac:dyDescent="0.2">
      <c r="A5" s="74" t="s">
        <v>1223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s="1" customFormat="1" x14ac:dyDescent="0.2">
      <c r="A6" s="75" t="s">
        <v>1221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P6" s="2" t="s">
        <v>2</v>
      </c>
      <c r="Q6" s="2" t="s">
        <v>2</v>
      </c>
    </row>
    <row r="7" spans="1:20" s="1" customFormat="1" ht="17.25" customHeight="1" x14ac:dyDescent="0.3">
      <c r="A7" s="80" t="s">
        <v>791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0" s="1" customFormat="1" ht="16.5" customHeight="1" x14ac:dyDescent="0.2">
      <c r="A8" s="74" t="s">
        <v>792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20" s="1" customFormat="1" ht="15.75" customHeight="1" x14ac:dyDescent="0.2">
      <c r="A9" s="75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20" s="1" customFormat="1" ht="16.5" customHeight="1" x14ac:dyDescent="0.2">
      <c r="A10" s="92" t="s">
        <v>1222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R10" s="2" t="s">
        <v>4</v>
      </c>
    </row>
    <row r="11" spans="1:20" s="1" customFormat="1" ht="15" customHeight="1" x14ac:dyDescent="0.2">
      <c r="A11" s="9" t="s">
        <v>11</v>
      </c>
      <c r="B11" s="87" t="s">
        <v>12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20" s="1" customFormat="1" ht="8.25" customHeight="1" x14ac:dyDescent="0.2">
      <c r="A12" s="86" t="s">
        <v>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20" s="1" customFormat="1" x14ac:dyDescent="0.2">
      <c r="A13" s="95" t="s">
        <v>14</v>
      </c>
      <c r="B13" s="95"/>
      <c r="C13" s="95"/>
      <c r="D13" s="83" t="s">
        <v>15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S13" s="2" t="s">
        <v>7</v>
      </c>
    </row>
    <row r="14" spans="1:20" s="1" customFormat="1" x14ac:dyDescent="0.2">
      <c r="A14" s="70" t="s">
        <v>16</v>
      </c>
      <c r="B14" s="9"/>
      <c r="C14" s="15">
        <v>5742.68</v>
      </c>
      <c r="D14" s="16" t="s">
        <v>793</v>
      </c>
      <c r="E14" s="59" t="s">
        <v>17</v>
      </c>
      <c r="F14" s="9"/>
      <c r="G14" s="9"/>
      <c r="H14" s="9"/>
      <c r="I14" s="9"/>
      <c r="J14" s="9"/>
      <c r="K14" s="9"/>
      <c r="L14" s="14"/>
      <c r="M14" s="14"/>
      <c r="N14" s="9"/>
    </row>
    <row r="15" spans="1:20" s="1" customFormat="1" ht="8.25" customHeight="1" x14ac:dyDescent="0.2">
      <c r="A15" s="9"/>
      <c r="B15" s="9" t="s">
        <v>18</v>
      </c>
      <c r="C15" s="15"/>
      <c r="D15" s="16"/>
      <c r="E15" s="59"/>
      <c r="F15" s="9"/>
      <c r="G15" s="9"/>
      <c r="H15" s="9"/>
      <c r="I15" s="9"/>
      <c r="J15" s="9"/>
      <c r="K15" s="9"/>
      <c r="L15" s="9"/>
      <c r="M15" s="9"/>
      <c r="N15" s="9"/>
    </row>
    <row r="16" spans="1:20" s="1" customFormat="1" x14ac:dyDescent="0.2">
      <c r="A16" s="9"/>
      <c r="B16" s="9" t="s">
        <v>19</v>
      </c>
      <c r="C16" s="15">
        <v>5742.68</v>
      </c>
      <c r="D16" s="16" t="s">
        <v>793</v>
      </c>
      <c r="E16" s="59" t="s">
        <v>17</v>
      </c>
      <c r="F16" s="9"/>
      <c r="G16" s="83" t="s">
        <v>20</v>
      </c>
      <c r="H16" s="83"/>
      <c r="I16" s="83"/>
      <c r="J16" s="83"/>
      <c r="K16" s="83"/>
      <c r="L16" s="15"/>
      <c r="M16" s="16" t="s">
        <v>794</v>
      </c>
      <c r="N16" s="59" t="s">
        <v>17</v>
      </c>
      <c r="T16" s="2" t="s">
        <v>2</v>
      </c>
    </row>
    <row r="17" spans="1:21" s="1" customFormat="1" x14ac:dyDescent="0.2">
      <c r="A17" s="9"/>
      <c r="B17" s="9" t="s">
        <v>21</v>
      </c>
      <c r="C17" s="15">
        <v>0</v>
      </c>
      <c r="D17" s="16" t="s">
        <v>22</v>
      </c>
      <c r="E17" s="59" t="s">
        <v>17</v>
      </c>
      <c r="F17" s="9"/>
      <c r="G17" s="83" t="s">
        <v>23</v>
      </c>
      <c r="H17" s="83"/>
      <c r="I17" s="83"/>
      <c r="J17" s="83"/>
      <c r="K17" s="83"/>
      <c r="L17" s="32"/>
      <c r="M17" s="32">
        <v>260.89999999999998</v>
      </c>
      <c r="N17" s="59" t="s">
        <v>24</v>
      </c>
    </row>
    <row r="18" spans="1:21" s="1" customFormat="1" x14ac:dyDescent="0.2">
      <c r="A18" s="9"/>
      <c r="B18" s="9" t="s">
        <v>25</v>
      </c>
      <c r="C18" s="15">
        <v>0</v>
      </c>
      <c r="D18" s="16" t="s">
        <v>22</v>
      </c>
      <c r="E18" s="59" t="s">
        <v>17</v>
      </c>
      <c r="F18" s="9"/>
      <c r="G18" s="83" t="s">
        <v>26</v>
      </c>
      <c r="H18" s="83"/>
      <c r="I18" s="83"/>
      <c r="J18" s="83"/>
      <c r="K18" s="83"/>
      <c r="L18" s="32"/>
      <c r="M18" s="32">
        <v>205.33</v>
      </c>
      <c r="N18" s="59" t="s">
        <v>24</v>
      </c>
    </row>
    <row r="19" spans="1:21" s="1" customFormat="1" x14ac:dyDescent="0.2">
      <c r="A19" s="9"/>
      <c r="B19" s="9" t="s">
        <v>27</v>
      </c>
      <c r="C19" s="15">
        <v>0</v>
      </c>
      <c r="D19" s="16" t="s">
        <v>22</v>
      </c>
      <c r="E19" s="59" t="s">
        <v>17</v>
      </c>
      <c r="F19" s="9"/>
      <c r="G19" s="83" t="s">
        <v>28</v>
      </c>
      <c r="H19" s="83"/>
      <c r="I19" s="83"/>
      <c r="J19" s="83"/>
      <c r="K19" s="83"/>
      <c r="L19" s="76"/>
      <c r="M19" s="76"/>
      <c r="N19" s="9"/>
    </row>
    <row r="20" spans="1:21" s="1" customFormat="1" x14ac:dyDescent="0.2">
      <c r="A20" s="17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U20" s="2" t="s">
        <v>792</v>
      </c>
    </row>
    <row r="21" spans="1:21" s="1" customFormat="1" ht="13.5" customHeight="1" x14ac:dyDescent="0.2">
      <c r="A21" s="73" t="s">
        <v>29</v>
      </c>
      <c r="B21" s="73" t="s">
        <v>30</v>
      </c>
      <c r="C21" s="73" t="s">
        <v>31</v>
      </c>
      <c r="D21" s="73"/>
      <c r="E21" s="73"/>
      <c r="F21" s="73" t="s">
        <v>32</v>
      </c>
      <c r="G21" s="73" t="s">
        <v>33</v>
      </c>
      <c r="H21" s="73"/>
      <c r="I21" s="73"/>
      <c r="J21" s="73" t="s">
        <v>34</v>
      </c>
      <c r="K21" s="73"/>
      <c r="L21" s="73"/>
      <c r="M21" s="73" t="s">
        <v>35</v>
      </c>
      <c r="N21" s="73" t="s">
        <v>36</v>
      </c>
    </row>
    <row r="22" spans="1:21" s="1" customFormat="1" ht="15" customHeight="1" x14ac:dyDescent="0.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21" s="1" customFormat="1" ht="18" customHeight="1" x14ac:dyDescent="0.2">
      <c r="A23" s="73"/>
      <c r="B23" s="73"/>
      <c r="C23" s="73"/>
      <c r="D23" s="73"/>
      <c r="E23" s="73"/>
      <c r="F23" s="73"/>
      <c r="G23" s="18" t="s">
        <v>37</v>
      </c>
      <c r="H23" s="18" t="s">
        <v>38</v>
      </c>
      <c r="I23" s="18" t="s">
        <v>39</v>
      </c>
      <c r="J23" s="18" t="s">
        <v>37</v>
      </c>
      <c r="K23" s="18" t="s">
        <v>38</v>
      </c>
      <c r="L23" s="18" t="s">
        <v>40</v>
      </c>
      <c r="M23" s="73"/>
      <c r="N23" s="73"/>
    </row>
    <row r="24" spans="1:21" s="1" customFormat="1" x14ac:dyDescent="0.2">
      <c r="A24" s="20">
        <v>1</v>
      </c>
      <c r="B24" s="20">
        <v>2</v>
      </c>
      <c r="C24" s="81">
        <v>3</v>
      </c>
      <c r="D24" s="81"/>
      <c r="E24" s="81"/>
      <c r="F24" s="20">
        <v>4</v>
      </c>
      <c r="G24" s="20">
        <v>5</v>
      </c>
      <c r="H24" s="20">
        <v>6</v>
      </c>
      <c r="I24" s="20">
        <v>7</v>
      </c>
      <c r="J24" s="20">
        <v>8</v>
      </c>
      <c r="K24" s="20">
        <v>9</v>
      </c>
      <c r="L24" s="20">
        <v>10</v>
      </c>
      <c r="M24" s="20">
        <v>11</v>
      </c>
      <c r="N24" s="20">
        <v>12</v>
      </c>
    </row>
    <row r="25" spans="1:21" s="1" customFormat="1" ht="9.75" customHeight="1" x14ac:dyDescent="0.2">
      <c r="A25" s="82" t="s">
        <v>462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spans="1:21" s="1" customFormat="1" x14ac:dyDescent="0.2">
      <c r="A26" s="89" t="s">
        <v>463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</row>
    <row r="27" spans="1:21" s="1" customFormat="1" ht="9.75" customHeight="1" x14ac:dyDescent="0.2">
      <c r="A27" s="33" t="s">
        <v>42</v>
      </c>
      <c r="B27" s="35" t="s">
        <v>464</v>
      </c>
      <c r="C27" s="72" t="s">
        <v>465</v>
      </c>
      <c r="D27" s="72"/>
      <c r="E27" s="72"/>
      <c r="F27" s="33" t="s">
        <v>410</v>
      </c>
      <c r="G27" s="33"/>
      <c r="H27" s="33"/>
      <c r="I27" s="33" t="s">
        <v>795</v>
      </c>
      <c r="J27" s="36"/>
      <c r="K27" s="33"/>
      <c r="L27" s="36"/>
      <c r="M27" s="33"/>
      <c r="N27" s="37"/>
    </row>
    <row r="28" spans="1:21" s="1" customFormat="1" ht="12.75" customHeight="1" x14ac:dyDescent="0.2">
      <c r="A28" s="38"/>
      <c r="B28" s="39"/>
      <c r="C28" s="71" t="s">
        <v>796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21" s="1" customFormat="1" ht="12.75" customHeight="1" x14ac:dyDescent="0.2">
      <c r="A29" s="29"/>
      <c r="B29" s="40" t="s">
        <v>428</v>
      </c>
      <c r="C29" s="71" t="s">
        <v>429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21" s="1" customFormat="1" ht="12.75" customHeight="1" x14ac:dyDescent="0.2">
      <c r="A30" s="18"/>
      <c r="B30" s="40" t="s">
        <v>42</v>
      </c>
      <c r="C30" s="71" t="s">
        <v>48</v>
      </c>
      <c r="D30" s="71"/>
      <c r="E30" s="71"/>
      <c r="F30" s="38"/>
      <c r="G30" s="38"/>
      <c r="H30" s="38"/>
      <c r="I30" s="38"/>
      <c r="J30" s="41">
        <v>126.67</v>
      </c>
      <c r="K30" s="38" t="s">
        <v>430</v>
      </c>
      <c r="L30" s="41">
        <v>274.89999999999998</v>
      </c>
      <c r="M30" s="38"/>
      <c r="N30" s="42"/>
    </row>
    <row r="31" spans="1:21" s="1" customFormat="1" ht="12.75" customHeight="1" x14ac:dyDescent="0.2">
      <c r="A31" s="18"/>
      <c r="B31" s="40" t="s">
        <v>49</v>
      </c>
      <c r="C31" s="71" t="s">
        <v>50</v>
      </c>
      <c r="D31" s="71"/>
      <c r="E31" s="71"/>
      <c r="F31" s="38"/>
      <c r="G31" s="38"/>
      <c r="H31" s="38"/>
      <c r="I31" s="38"/>
      <c r="J31" s="41">
        <v>4142.01</v>
      </c>
      <c r="K31" s="38" t="s">
        <v>430</v>
      </c>
      <c r="L31" s="41">
        <v>8988.99</v>
      </c>
      <c r="M31" s="38"/>
      <c r="N31" s="42"/>
    </row>
    <row r="32" spans="1:21" s="1" customFormat="1" ht="12.75" customHeight="1" x14ac:dyDescent="0.2">
      <c r="A32" s="18"/>
      <c r="B32" s="40" t="s">
        <v>51</v>
      </c>
      <c r="C32" s="71" t="s">
        <v>52</v>
      </c>
      <c r="D32" s="71"/>
      <c r="E32" s="71"/>
      <c r="F32" s="38"/>
      <c r="G32" s="38"/>
      <c r="H32" s="38"/>
      <c r="I32" s="38"/>
      <c r="J32" s="41">
        <v>233.38</v>
      </c>
      <c r="K32" s="38" t="s">
        <v>430</v>
      </c>
      <c r="L32" s="41">
        <v>506.48</v>
      </c>
      <c r="M32" s="38"/>
      <c r="N32" s="42"/>
    </row>
    <row r="33" spans="1:28" s="1" customFormat="1" ht="12.75" customHeight="1" x14ac:dyDescent="0.2">
      <c r="A33" s="18"/>
      <c r="B33" s="40" t="s">
        <v>75</v>
      </c>
      <c r="C33" s="71" t="s">
        <v>104</v>
      </c>
      <c r="D33" s="71"/>
      <c r="E33" s="71"/>
      <c r="F33" s="38"/>
      <c r="G33" s="38"/>
      <c r="H33" s="38"/>
      <c r="I33" s="38"/>
      <c r="J33" s="41">
        <v>48.8</v>
      </c>
      <c r="K33" s="38"/>
      <c r="L33" s="41">
        <v>88.25</v>
      </c>
      <c r="M33" s="38"/>
      <c r="N33" s="42"/>
    </row>
    <row r="34" spans="1:28" s="1" customFormat="1" ht="9.75" customHeight="1" x14ac:dyDescent="0.2">
      <c r="A34" s="38"/>
      <c r="B34" s="43" t="s">
        <v>468</v>
      </c>
      <c r="C34" s="88" t="s">
        <v>469</v>
      </c>
      <c r="D34" s="88"/>
      <c r="E34" s="88"/>
      <c r="F34" s="44" t="s">
        <v>433</v>
      </c>
      <c r="G34" s="44" t="s">
        <v>231</v>
      </c>
      <c r="H34" s="44"/>
      <c r="I34" s="44" t="s">
        <v>231</v>
      </c>
      <c r="J34" s="40"/>
      <c r="K34" s="38"/>
      <c r="L34" s="41"/>
      <c r="M34" s="38"/>
      <c r="N34" s="40"/>
    </row>
    <row r="35" spans="1:28" s="1" customFormat="1" ht="36" customHeight="1" x14ac:dyDescent="0.2">
      <c r="A35" s="18"/>
      <c r="B35" s="40"/>
      <c r="C35" s="71" t="s">
        <v>53</v>
      </c>
      <c r="D35" s="71"/>
      <c r="E35" s="71"/>
      <c r="F35" s="38" t="s">
        <v>54</v>
      </c>
      <c r="G35" s="38" t="s">
        <v>470</v>
      </c>
      <c r="H35" s="38" t="s">
        <v>430</v>
      </c>
      <c r="I35" s="38" t="s">
        <v>797</v>
      </c>
      <c r="J35" s="41"/>
      <c r="K35" s="38"/>
      <c r="L35" s="41"/>
      <c r="M35" s="38"/>
      <c r="N35" s="42"/>
    </row>
    <row r="36" spans="1:28" s="1" customFormat="1" ht="36.75" customHeight="1" x14ac:dyDescent="0.2">
      <c r="A36" s="18"/>
      <c r="B36" s="40"/>
      <c r="C36" s="71" t="s">
        <v>57</v>
      </c>
      <c r="D36" s="71"/>
      <c r="E36" s="71"/>
      <c r="F36" s="38" t="s">
        <v>54</v>
      </c>
      <c r="G36" s="38" t="s">
        <v>472</v>
      </c>
      <c r="H36" s="38" t="s">
        <v>430</v>
      </c>
      <c r="I36" s="38" t="s">
        <v>798</v>
      </c>
      <c r="J36" s="41"/>
      <c r="K36" s="38"/>
      <c r="L36" s="41"/>
      <c r="M36" s="38"/>
      <c r="N36" s="42"/>
    </row>
    <row r="37" spans="1:28" s="1" customFormat="1" ht="42.75" customHeight="1" x14ac:dyDescent="0.2">
      <c r="A37" s="18"/>
      <c r="B37" s="40"/>
      <c r="C37" s="71" t="s">
        <v>60</v>
      </c>
      <c r="D37" s="71"/>
      <c r="E37" s="71"/>
      <c r="F37" s="38"/>
      <c r="G37" s="38"/>
      <c r="H37" s="38"/>
      <c r="I37" s="38"/>
      <c r="J37" s="41">
        <v>4317.4799999999996</v>
      </c>
      <c r="K37" s="38"/>
      <c r="L37" s="41">
        <v>9352.14</v>
      </c>
      <c r="M37" s="38"/>
      <c r="N37" s="42"/>
    </row>
    <row r="38" spans="1:28" s="1" customFormat="1" x14ac:dyDescent="0.2">
      <c r="A38" s="18"/>
      <c r="B38" s="40"/>
      <c r="C38" s="71" t="s">
        <v>61</v>
      </c>
      <c r="D38" s="71"/>
      <c r="E38" s="71"/>
      <c r="F38" s="38"/>
      <c r="G38" s="38"/>
      <c r="H38" s="38"/>
      <c r="I38" s="38"/>
      <c r="J38" s="41"/>
      <c r="K38" s="38"/>
      <c r="L38" s="41">
        <v>781.38</v>
      </c>
      <c r="M38" s="38"/>
      <c r="N38" s="42"/>
    </row>
    <row r="39" spans="1:28" s="1" customFormat="1" ht="45" x14ac:dyDescent="0.2">
      <c r="A39" s="18"/>
      <c r="B39" s="40" t="s">
        <v>187</v>
      </c>
      <c r="C39" s="71" t="s">
        <v>188</v>
      </c>
      <c r="D39" s="71"/>
      <c r="E39" s="71"/>
      <c r="F39" s="38" t="s">
        <v>64</v>
      </c>
      <c r="G39" s="38" t="s">
        <v>189</v>
      </c>
      <c r="H39" s="38"/>
      <c r="I39" s="38" t="s">
        <v>189</v>
      </c>
      <c r="J39" s="41"/>
      <c r="K39" s="38"/>
      <c r="L39" s="41">
        <v>1148.6300000000001</v>
      </c>
      <c r="M39" s="38"/>
      <c r="N39" s="42"/>
      <c r="V39" s="4" t="s">
        <v>462</v>
      </c>
    </row>
    <row r="40" spans="1:28" s="1" customFormat="1" ht="22.5" x14ac:dyDescent="0.2">
      <c r="A40" s="18"/>
      <c r="B40" s="40" t="s">
        <v>190</v>
      </c>
      <c r="C40" s="71" t="s">
        <v>191</v>
      </c>
      <c r="D40" s="71"/>
      <c r="E40" s="71"/>
      <c r="F40" s="38" t="s">
        <v>64</v>
      </c>
      <c r="G40" s="38" t="s">
        <v>192</v>
      </c>
      <c r="H40" s="38"/>
      <c r="I40" s="38" t="s">
        <v>192</v>
      </c>
      <c r="J40" s="41"/>
      <c r="K40" s="38"/>
      <c r="L40" s="41">
        <v>742.31</v>
      </c>
      <c r="M40" s="38"/>
      <c r="N40" s="42"/>
      <c r="V40" s="4"/>
      <c r="W40" s="5" t="s">
        <v>463</v>
      </c>
    </row>
    <row r="41" spans="1:28" s="1" customFormat="1" ht="56.25" x14ac:dyDescent="0.2">
      <c r="A41" s="33"/>
      <c r="B41" s="35"/>
      <c r="C41" s="72" t="s">
        <v>69</v>
      </c>
      <c r="D41" s="72"/>
      <c r="E41" s="72"/>
      <c r="F41" s="33"/>
      <c r="G41" s="33"/>
      <c r="H41" s="33"/>
      <c r="I41" s="33"/>
      <c r="J41" s="36"/>
      <c r="K41" s="33"/>
      <c r="L41" s="36">
        <v>11243.08</v>
      </c>
      <c r="M41" s="38"/>
      <c r="N41" s="37"/>
      <c r="V41" s="4"/>
      <c r="W41" s="5"/>
      <c r="X41" s="5" t="s">
        <v>465</v>
      </c>
    </row>
    <row r="42" spans="1:28" s="1" customFormat="1" ht="12" x14ac:dyDescent="0.2">
      <c r="A42" s="33" t="s">
        <v>49</v>
      </c>
      <c r="B42" s="35" t="s">
        <v>474</v>
      </c>
      <c r="C42" s="72" t="s">
        <v>475</v>
      </c>
      <c r="D42" s="72"/>
      <c r="E42" s="72"/>
      <c r="F42" s="33" t="s">
        <v>410</v>
      </c>
      <c r="G42" s="33"/>
      <c r="H42" s="33"/>
      <c r="I42" s="33" t="s">
        <v>795</v>
      </c>
      <c r="J42" s="36"/>
      <c r="K42" s="33"/>
      <c r="L42" s="36"/>
      <c r="M42" s="33"/>
      <c r="N42" s="37"/>
      <c r="V42" s="4"/>
      <c r="W42" s="5"/>
      <c r="X42" s="5"/>
      <c r="Y42" s="2" t="s">
        <v>796</v>
      </c>
    </row>
    <row r="43" spans="1:28" s="1" customFormat="1" ht="22.5" x14ac:dyDescent="0.2">
      <c r="A43" s="29"/>
      <c r="B43" s="40" t="s">
        <v>428</v>
      </c>
      <c r="C43" s="71" t="s">
        <v>429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V43" s="4"/>
      <c r="W43" s="5"/>
      <c r="X43" s="5"/>
      <c r="Z43" s="2" t="s">
        <v>429</v>
      </c>
    </row>
    <row r="44" spans="1:28" s="1" customFormat="1" ht="12" x14ac:dyDescent="0.2">
      <c r="A44" s="18"/>
      <c r="B44" s="40" t="s">
        <v>42</v>
      </c>
      <c r="C44" s="71" t="s">
        <v>48</v>
      </c>
      <c r="D44" s="71"/>
      <c r="E44" s="71"/>
      <c r="F44" s="38"/>
      <c r="G44" s="38"/>
      <c r="H44" s="38"/>
      <c r="I44" s="38"/>
      <c r="J44" s="41">
        <v>246.01</v>
      </c>
      <c r="K44" s="38" t="s">
        <v>430</v>
      </c>
      <c r="L44" s="41">
        <v>533.89</v>
      </c>
      <c r="M44" s="38"/>
      <c r="N44" s="42"/>
      <c r="V44" s="4"/>
      <c r="W44" s="5"/>
      <c r="X44" s="5"/>
      <c r="AA44" s="2" t="s">
        <v>48</v>
      </c>
    </row>
    <row r="45" spans="1:28" s="1" customFormat="1" ht="12" x14ac:dyDescent="0.2">
      <c r="A45" s="18"/>
      <c r="B45" s="40" t="s">
        <v>49</v>
      </c>
      <c r="C45" s="71" t="s">
        <v>50</v>
      </c>
      <c r="D45" s="71"/>
      <c r="E45" s="71"/>
      <c r="F45" s="38"/>
      <c r="G45" s="38"/>
      <c r="H45" s="38"/>
      <c r="I45" s="38"/>
      <c r="J45" s="41">
        <v>3803.39</v>
      </c>
      <c r="K45" s="38" t="s">
        <v>430</v>
      </c>
      <c r="L45" s="41">
        <v>8254.1200000000008</v>
      </c>
      <c r="M45" s="38"/>
      <c r="N45" s="42"/>
      <c r="V45" s="4"/>
      <c r="W45" s="5"/>
      <c r="X45" s="5"/>
      <c r="AA45" s="2" t="s">
        <v>50</v>
      </c>
    </row>
    <row r="46" spans="1:28" s="1" customFormat="1" ht="12" x14ac:dyDescent="0.2">
      <c r="A46" s="18"/>
      <c r="B46" s="40" t="s">
        <v>51</v>
      </c>
      <c r="C46" s="71" t="s">
        <v>52</v>
      </c>
      <c r="D46" s="71"/>
      <c r="E46" s="71"/>
      <c r="F46" s="38"/>
      <c r="G46" s="38"/>
      <c r="H46" s="38"/>
      <c r="I46" s="38"/>
      <c r="J46" s="41">
        <v>217.18</v>
      </c>
      <c r="K46" s="38" t="s">
        <v>430</v>
      </c>
      <c r="L46" s="41">
        <v>471.32</v>
      </c>
      <c r="M46" s="38"/>
      <c r="N46" s="42"/>
      <c r="V46" s="4"/>
      <c r="W46" s="5"/>
      <c r="X46" s="5"/>
      <c r="AA46" s="2" t="s">
        <v>52</v>
      </c>
    </row>
    <row r="47" spans="1:28" s="1" customFormat="1" ht="12" x14ac:dyDescent="0.2">
      <c r="A47" s="18"/>
      <c r="B47" s="40" t="s">
        <v>75</v>
      </c>
      <c r="C47" s="71" t="s">
        <v>104</v>
      </c>
      <c r="D47" s="71"/>
      <c r="E47" s="71"/>
      <c r="F47" s="38"/>
      <c r="G47" s="38"/>
      <c r="H47" s="38"/>
      <c r="I47" s="38"/>
      <c r="J47" s="41">
        <v>61</v>
      </c>
      <c r="K47" s="38"/>
      <c r="L47" s="41">
        <v>110.32</v>
      </c>
      <c r="M47" s="38"/>
      <c r="N47" s="42"/>
      <c r="V47" s="4"/>
      <c r="W47" s="5"/>
      <c r="X47" s="5"/>
      <c r="AA47" s="2" t="s">
        <v>104</v>
      </c>
    </row>
    <row r="48" spans="1:28" s="1" customFormat="1" ht="22.5" x14ac:dyDescent="0.2">
      <c r="A48" s="38"/>
      <c r="B48" s="43" t="s">
        <v>468</v>
      </c>
      <c r="C48" s="88" t="s">
        <v>469</v>
      </c>
      <c r="D48" s="88"/>
      <c r="E48" s="88"/>
      <c r="F48" s="44" t="s">
        <v>433</v>
      </c>
      <c r="G48" s="44" t="s">
        <v>231</v>
      </c>
      <c r="H48" s="44"/>
      <c r="I48" s="44" t="s">
        <v>231</v>
      </c>
      <c r="J48" s="40"/>
      <c r="K48" s="38"/>
      <c r="L48" s="41"/>
      <c r="M48" s="38"/>
      <c r="N48" s="40"/>
      <c r="V48" s="4"/>
      <c r="W48" s="5"/>
      <c r="X48" s="5"/>
      <c r="AB48" s="6" t="s">
        <v>469</v>
      </c>
    </row>
    <row r="49" spans="1:31" s="1" customFormat="1" ht="12" x14ac:dyDescent="0.2">
      <c r="A49" s="18"/>
      <c r="B49" s="40"/>
      <c r="C49" s="71" t="s">
        <v>53</v>
      </c>
      <c r="D49" s="71"/>
      <c r="E49" s="71"/>
      <c r="F49" s="38" t="s">
        <v>54</v>
      </c>
      <c r="G49" s="38" t="s">
        <v>476</v>
      </c>
      <c r="H49" s="38" t="s">
        <v>430</v>
      </c>
      <c r="I49" s="38" t="s">
        <v>799</v>
      </c>
      <c r="J49" s="41"/>
      <c r="K49" s="38"/>
      <c r="L49" s="41"/>
      <c r="M49" s="38"/>
      <c r="N49" s="42"/>
      <c r="V49" s="4"/>
      <c r="W49" s="5"/>
      <c r="X49" s="5"/>
      <c r="AB49" s="6"/>
      <c r="AC49" s="2" t="s">
        <v>53</v>
      </c>
    </row>
    <row r="50" spans="1:31" s="1" customFormat="1" ht="12" x14ac:dyDescent="0.2">
      <c r="A50" s="18"/>
      <c r="B50" s="40"/>
      <c r="C50" s="71" t="s">
        <v>57</v>
      </c>
      <c r="D50" s="71"/>
      <c r="E50" s="71"/>
      <c r="F50" s="38" t="s">
        <v>54</v>
      </c>
      <c r="G50" s="38" t="s">
        <v>478</v>
      </c>
      <c r="H50" s="38" t="s">
        <v>430</v>
      </c>
      <c r="I50" s="38" t="s">
        <v>800</v>
      </c>
      <c r="J50" s="41"/>
      <c r="K50" s="38"/>
      <c r="L50" s="41"/>
      <c r="M50" s="38"/>
      <c r="N50" s="42"/>
      <c r="V50" s="4"/>
      <c r="W50" s="5"/>
      <c r="X50" s="5"/>
      <c r="AB50" s="6"/>
      <c r="AC50" s="2" t="s">
        <v>57</v>
      </c>
    </row>
    <row r="51" spans="1:31" s="1" customFormat="1" ht="12" x14ac:dyDescent="0.2">
      <c r="A51" s="18"/>
      <c r="B51" s="40"/>
      <c r="C51" s="71" t="s">
        <v>60</v>
      </c>
      <c r="D51" s="71"/>
      <c r="E51" s="71"/>
      <c r="F51" s="38"/>
      <c r="G51" s="38"/>
      <c r="H51" s="38"/>
      <c r="I51" s="38"/>
      <c r="J51" s="41">
        <v>4110.3999999999996</v>
      </c>
      <c r="K51" s="38"/>
      <c r="L51" s="41">
        <v>8898.33</v>
      </c>
      <c r="M51" s="38"/>
      <c r="N51" s="42"/>
      <c r="V51" s="4"/>
      <c r="W51" s="5"/>
      <c r="X51" s="5"/>
      <c r="AB51" s="6"/>
      <c r="AD51" s="2" t="s">
        <v>60</v>
      </c>
    </row>
    <row r="52" spans="1:31" s="1" customFormat="1" ht="12" x14ac:dyDescent="0.2">
      <c r="A52" s="18"/>
      <c r="B52" s="40"/>
      <c r="C52" s="71" t="s">
        <v>61</v>
      </c>
      <c r="D52" s="71"/>
      <c r="E52" s="71"/>
      <c r="F52" s="38"/>
      <c r="G52" s="38"/>
      <c r="H52" s="38"/>
      <c r="I52" s="38"/>
      <c r="J52" s="41"/>
      <c r="K52" s="38"/>
      <c r="L52" s="41">
        <v>1005.21</v>
      </c>
      <c r="M52" s="38"/>
      <c r="N52" s="42"/>
      <c r="V52" s="4"/>
      <c r="W52" s="5"/>
      <c r="X52" s="5"/>
      <c r="AB52" s="6"/>
      <c r="AC52" s="2" t="s">
        <v>61</v>
      </c>
    </row>
    <row r="53" spans="1:31" s="1" customFormat="1" ht="45" x14ac:dyDescent="0.2">
      <c r="A53" s="18"/>
      <c r="B53" s="40" t="s">
        <v>187</v>
      </c>
      <c r="C53" s="71" t="s">
        <v>188</v>
      </c>
      <c r="D53" s="71"/>
      <c r="E53" s="71"/>
      <c r="F53" s="38" t="s">
        <v>64</v>
      </c>
      <c r="G53" s="38" t="s">
        <v>189</v>
      </c>
      <c r="H53" s="38"/>
      <c r="I53" s="38" t="s">
        <v>189</v>
      </c>
      <c r="J53" s="41"/>
      <c r="K53" s="38"/>
      <c r="L53" s="41">
        <v>1477.66</v>
      </c>
      <c r="M53" s="38"/>
      <c r="N53" s="42"/>
      <c r="V53" s="4"/>
      <c r="W53" s="5"/>
      <c r="X53" s="5"/>
      <c r="AB53" s="6"/>
      <c r="AC53" s="2" t="s">
        <v>188</v>
      </c>
    </row>
    <row r="54" spans="1:31" s="1" customFormat="1" ht="22.5" x14ac:dyDescent="0.2">
      <c r="A54" s="18"/>
      <c r="B54" s="40" t="s">
        <v>190</v>
      </c>
      <c r="C54" s="71" t="s">
        <v>191</v>
      </c>
      <c r="D54" s="71"/>
      <c r="E54" s="71"/>
      <c r="F54" s="38" t="s">
        <v>64</v>
      </c>
      <c r="G54" s="38" t="s">
        <v>192</v>
      </c>
      <c r="H54" s="38"/>
      <c r="I54" s="38" t="s">
        <v>192</v>
      </c>
      <c r="J54" s="41"/>
      <c r="K54" s="38"/>
      <c r="L54" s="41">
        <v>954.95</v>
      </c>
      <c r="M54" s="38"/>
      <c r="N54" s="42"/>
      <c r="V54" s="4"/>
      <c r="W54" s="5"/>
      <c r="X54" s="5"/>
      <c r="AB54" s="6"/>
      <c r="AC54" s="2" t="s">
        <v>191</v>
      </c>
    </row>
    <row r="55" spans="1:31" s="1" customFormat="1" ht="12" x14ac:dyDescent="0.2">
      <c r="A55" s="33"/>
      <c r="B55" s="35"/>
      <c r="C55" s="72" t="s">
        <v>69</v>
      </c>
      <c r="D55" s="72"/>
      <c r="E55" s="72"/>
      <c r="F55" s="33"/>
      <c r="G55" s="33"/>
      <c r="H55" s="33"/>
      <c r="I55" s="33"/>
      <c r="J55" s="36"/>
      <c r="K55" s="33"/>
      <c r="L55" s="36">
        <v>11330.94</v>
      </c>
      <c r="M55" s="38"/>
      <c r="N55" s="37"/>
      <c r="V55" s="4"/>
      <c r="W55" s="5"/>
      <c r="X55" s="5"/>
      <c r="AB55" s="6"/>
      <c r="AE55" s="5" t="s">
        <v>69</v>
      </c>
    </row>
    <row r="56" spans="1:31" s="1" customFormat="1" ht="56.25" x14ac:dyDescent="0.2">
      <c r="A56" s="33" t="s">
        <v>51</v>
      </c>
      <c r="B56" s="35" t="s">
        <v>480</v>
      </c>
      <c r="C56" s="72" t="s">
        <v>481</v>
      </c>
      <c r="D56" s="72"/>
      <c r="E56" s="72"/>
      <c r="F56" s="33" t="s">
        <v>410</v>
      </c>
      <c r="G56" s="33"/>
      <c r="H56" s="33"/>
      <c r="I56" s="33" t="s">
        <v>795</v>
      </c>
      <c r="J56" s="36"/>
      <c r="K56" s="33"/>
      <c r="L56" s="36"/>
      <c r="M56" s="33"/>
      <c r="N56" s="37"/>
      <c r="V56" s="4"/>
      <c r="W56" s="5"/>
      <c r="X56" s="5" t="s">
        <v>475</v>
      </c>
      <c r="AB56" s="6"/>
      <c r="AE56" s="5"/>
    </row>
    <row r="57" spans="1:31" s="1" customFormat="1" ht="22.5" x14ac:dyDescent="0.2">
      <c r="A57" s="29"/>
      <c r="B57" s="40"/>
      <c r="C57" s="71" t="s">
        <v>482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V57" s="4"/>
      <c r="W57" s="5"/>
      <c r="X57" s="5"/>
      <c r="Z57" s="2" t="s">
        <v>429</v>
      </c>
      <c r="AB57" s="6"/>
      <c r="AE57" s="5"/>
    </row>
    <row r="58" spans="1:31" s="1" customFormat="1" ht="12" x14ac:dyDescent="0.2">
      <c r="A58" s="29"/>
      <c r="B58" s="40" t="s">
        <v>428</v>
      </c>
      <c r="C58" s="71" t="s">
        <v>429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V58" s="4"/>
      <c r="W58" s="5"/>
      <c r="X58" s="5"/>
      <c r="AA58" s="2" t="s">
        <v>48</v>
      </c>
      <c r="AB58" s="6"/>
      <c r="AE58" s="5"/>
    </row>
    <row r="59" spans="1:31" s="1" customFormat="1" ht="12" x14ac:dyDescent="0.2">
      <c r="A59" s="18"/>
      <c r="B59" s="40" t="s">
        <v>49</v>
      </c>
      <c r="C59" s="71" t="s">
        <v>50</v>
      </c>
      <c r="D59" s="71"/>
      <c r="E59" s="71"/>
      <c r="F59" s="38"/>
      <c r="G59" s="38"/>
      <c r="H59" s="38"/>
      <c r="I59" s="38"/>
      <c r="J59" s="41">
        <v>119.54</v>
      </c>
      <c r="K59" s="38" t="s">
        <v>129</v>
      </c>
      <c r="L59" s="41">
        <v>2594.2600000000002</v>
      </c>
      <c r="M59" s="38"/>
      <c r="N59" s="42"/>
      <c r="V59" s="4"/>
      <c r="W59" s="5"/>
      <c r="X59" s="5"/>
      <c r="AA59" s="2" t="s">
        <v>50</v>
      </c>
      <c r="AB59" s="6"/>
      <c r="AE59" s="5"/>
    </row>
    <row r="60" spans="1:31" s="1" customFormat="1" ht="12" x14ac:dyDescent="0.2">
      <c r="A60" s="18"/>
      <c r="B60" s="40" t="s">
        <v>51</v>
      </c>
      <c r="C60" s="71" t="s">
        <v>52</v>
      </c>
      <c r="D60" s="71"/>
      <c r="E60" s="71"/>
      <c r="F60" s="38"/>
      <c r="G60" s="38"/>
      <c r="H60" s="38"/>
      <c r="I60" s="38"/>
      <c r="J60" s="41">
        <v>5.78</v>
      </c>
      <c r="K60" s="38" t="s">
        <v>129</v>
      </c>
      <c r="L60" s="41">
        <v>125.44</v>
      </c>
      <c r="M60" s="38"/>
      <c r="N60" s="42"/>
      <c r="V60" s="4"/>
      <c r="W60" s="5"/>
      <c r="X60" s="5"/>
      <c r="AA60" s="2" t="s">
        <v>52</v>
      </c>
      <c r="AB60" s="6"/>
      <c r="AE60" s="5"/>
    </row>
    <row r="61" spans="1:31" s="1" customFormat="1" ht="12" x14ac:dyDescent="0.2">
      <c r="A61" s="38"/>
      <c r="B61" s="43" t="s">
        <v>468</v>
      </c>
      <c r="C61" s="88" t="s">
        <v>469</v>
      </c>
      <c r="D61" s="88"/>
      <c r="E61" s="88"/>
      <c r="F61" s="44" t="s">
        <v>433</v>
      </c>
      <c r="G61" s="44" t="s">
        <v>231</v>
      </c>
      <c r="H61" s="44" t="s">
        <v>117</v>
      </c>
      <c r="I61" s="44" t="s">
        <v>231</v>
      </c>
      <c r="J61" s="40"/>
      <c r="K61" s="38"/>
      <c r="L61" s="41"/>
      <c r="M61" s="38"/>
      <c r="N61" s="40"/>
      <c r="V61" s="4"/>
      <c r="W61" s="5"/>
      <c r="X61" s="5"/>
      <c r="AA61" s="2" t="s">
        <v>104</v>
      </c>
      <c r="AB61" s="6"/>
      <c r="AE61" s="5"/>
    </row>
    <row r="62" spans="1:31" s="1" customFormat="1" ht="22.5" x14ac:dyDescent="0.2">
      <c r="A62" s="18"/>
      <c r="B62" s="40"/>
      <c r="C62" s="71" t="s">
        <v>57</v>
      </c>
      <c r="D62" s="71"/>
      <c r="E62" s="71"/>
      <c r="F62" s="38" t="s">
        <v>54</v>
      </c>
      <c r="G62" s="38" t="s">
        <v>483</v>
      </c>
      <c r="H62" s="38" t="s">
        <v>129</v>
      </c>
      <c r="I62" s="38" t="s">
        <v>801</v>
      </c>
      <c r="J62" s="41"/>
      <c r="K62" s="38"/>
      <c r="L62" s="41"/>
      <c r="M62" s="38"/>
      <c r="N62" s="42"/>
      <c r="V62" s="4"/>
      <c r="W62" s="5"/>
      <c r="X62" s="5"/>
      <c r="AB62" s="6" t="s">
        <v>469</v>
      </c>
      <c r="AE62" s="5"/>
    </row>
    <row r="63" spans="1:31" s="1" customFormat="1" ht="12" x14ac:dyDescent="0.2">
      <c r="A63" s="18"/>
      <c r="B63" s="40"/>
      <c r="C63" s="71" t="s">
        <v>60</v>
      </c>
      <c r="D63" s="71"/>
      <c r="E63" s="71"/>
      <c r="F63" s="38"/>
      <c r="G63" s="38"/>
      <c r="H63" s="38"/>
      <c r="I63" s="38"/>
      <c r="J63" s="41">
        <v>119.54</v>
      </c>
      <c r="K63" s="38"/>
      <c r="L63" s="41">
        <v>2594.2600000000002</v>
      </c>
      <c r="M63" s="38"/>
      <c r="N63" s="42"/>
      <c r="V63" s="4"/>
      <c r="W63" s="5"/>
      <c r="X63" s="5"/>
      <c r="AB63" s="6"/>
      <c r="AC63" s="2" t="s">
        <v>53</v>
      </c>
      <c r="AE63" s="5"/>
    </row>
    <row r="64" spans="1:31" s="1" customFormat="1" ht="12" x14ac:dyDescent="0.2">
      <c r="A64" s="18"/>
      <c r="B64" s="40"/>
      <c r="C64" s="71" t="s">
        <v>61</v>
      </c>
      <c r="D64" s="71"/>
      <c r="E64" s="71"/>
      <c r="F64" s="38"/>
      <c r="G64" s="38"/>
      <c r="H64" s="38"/>
      <c r="I64" s="38"/>
      <c r="J64" s="41"/>
      <c r="K64" s="38"/>
      <c r="L64" s="41">
        <v>125.44</v>
      </c>
      <c r="M64" s="38"/>
      <c r="N64" s="42"/>
      <c r="V64" s="4"/>
      <c r="W64" s="5"/>
      <c r="X64" s="5"/>
      <c r="AB64" s="6"/>
      <c r="AC64" s="2" t="s">
        <v>57</v>
      </c>
      <c r="AE64" s="5"/>
    </row>
    <row r="65" spans="1:31" s="1" customFormat="1" ht="45" x14ac:dyDescent="0.2">
      <c r="A65" s="18"/>
      <c r="B65" s="40" t="s">
        <v>187</v>
      </c>
      <c r="C65" s="71" t="s">
        <v>188</v>
      </c>
      <c r="D65" s="71"/>
      <c r="E65" s="71"/>
      <c r="F65" s="38" t="s">
        <v>64</v>
      </c>
      <c r="G65" s="38" t="s">
        <v>189</v>
      </c>
      <c r="H65" s="38"/>
      <c r="I65" s="38" t="s">
        <v>189</v>
      </c>
      <c r="J65" s="41"/>
      <c r="K65" s="38"/>
      <c r="L65" s="41">
        <v>184.4</v>
      </c>
      <c r="M65" s="38"/>
      <c r="N65" s="42"/>
      <c r="V65" s="4"/>
      <c r="W65" s="5"/>
      <c r="X65" s="5"/>
      <c r="AB65" s="6"/>
      <c r="AD65" s="2" t="s">
        <v>60</v>
      </c>
      <c r="AE65" s="5"/>
    </row>
    <row r="66" spans="1:31" s="1" customFormat="1" ht="22.5" x14ac:dyDescent="0.2">
      <c r="A66" s="18"/>
      <c r="B66" s="40" t="s">
        <v>190</v>
      </c>
      <c r="C66" s="71" t="s">
        <v>191</v>
      </c>
      <c r="D66" s="71"/>
      <c r="E66" s="71"/>
      <c r="F66" s="38" t="s">
        <v>64</v>
      </c>
      <c r="G66" s="38" t="s">
        <v>192</v>
      </c>
      <c r="H66" s="38"/>
      <c r="I66" s="38" t="s">
        <v>192</v>
      </c>
      <c r="J66" s="41"/>
      <c r="K66" s="38"/>
      <c r="L66" s="41">
        <v>119.17</v>
      </c>
      <c r="M66" s="38"/>
      <c r="N66" s="42"/>
      <c r="V66" s="4"/>
      <c r="W66" s="5"/>
      <c r="X66" s="5"/>
      <c r="AB66" s="6"/>
      <c r="AC66" s="2" t="s">
        <v>61</v>
      </c>
      <c r="AE66" s="5"/>
    </row>
    <row r="67" spans="1:31" s="1" customFormat="1" ht="12" x14ac:dyDescent="0.2">
      <c r="A67" s="33"/>
      <c r="B67" s="35"/>
      <c r="C67" s="72" t="s">
        <v>69</v>
      </c>
      <c r="D67" s="72"/>
      <c r="E67" s="72"/>
      <c r="F67" s="33"/>
      <c r="G67" s="33"/>
      <c r="H67" s="33"/>
      <c r="I67" s="33"/>
      <c r="J67" s="36"/>
      <c r="K67" s="33"/>
      <c r="L67" s="36">
        <v>2897.83</v>
      </c>
      <c r="M67" s="38"/>
      <c r="N67" s="37"/>
      <c r="V67" s="4"/>
      <c r="W67" s="5"/>
      <c r="X67" s="5"/>
      <c r="AB67" s="6"/>
      <c r="AC67" s="2" t="s">
        <v>188</v>
      </c>
      <c r="AE67" s="5"/>
    </row>
    <row r="68" spans="1:31" s="1" customFormat="1" ht="12" x14ac:dyDescent="0.2">
      <c r="A68" s="33" t="s">
        <v>75</v>
      </c>
      <c r="B68" s="35" t="s">
        <v>485</v>
      </c>
      <c r="C68" s="72" t="s">
        <v>486</v>
      </c>
      <c r="D68" s="72"/>
      <c r="E68" s="72"/>
      <c r="F68" s="33" t="s">
        <v>433</v>
      </c>
      <c r="G68" s="33"/>
      <c r="H68" s="33"/>
      <c r="I68" s="33" t="s">
        <v>802</v>
      </c>
      <c r="J68" s="36">
        <v>183.26</v>
      </c>
      <c r="K68" s="33"/>
      <c r="L68" s="36">
        <v>167038.56</v>
      </c>
      <c r="M68" s="33"/>
      <c r="N68" s="37"/>
      <c r="V68" s="4"/>
      <c r="W68" s="5"/>
      <c r="X68" s="5"/>
      <c r="AB68" s="6"/>
      <c r="AC68" s="2" t="s">
        <v>191</v>
      </c>
      <c r="AE68" s="5"/>
    </row>
    <row r="69" spans="1:31" s="1" customFormat="1" ht="12" x14ac:dyDescent="0.2">
      <c r="A69" s="33"/>
      <c r="B69" s="35"/>
      <c r="C69" s="23" t="s">
        <v>240</v>
      </c>
      <c r="D69" s="45"/>
      <c r="E69" s="45"/>
      <c r="F69" s="33"/>
      <c r="G69" s="33"/>
      <c r="H69" s="33"/>
      <c r="I69" s="33"/>
      <c r="J69" s="36"/>
      <c r="K69" s="33"/>
      <c r="L69" s="36"/>
      <c r="M69" s="46"/>
      <c r="N69" s="37"/>
      <c r="V69" s="4"/>
      <c r="W69" s="5"/>
      <c r="X69" s="5"/>
      <c r="AB69" s="6"/>
      <c r="AE69" s="5" t="s">
        <v>69</v>
      </c>
    </row>
    <row r="70" spans="1:31" s="1" customFormat="1" ht="33.75" x14ac:dyDescent="0.2">
      <c r="A70" s="38"/>
      <c r="B70" s="39"/>
      <c r="C70" s="71" t="s">
        <v>803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V70" s="4"/>
      <c r="W70" s="5"/>
      <c r="X70" s="5" t="s">
        <v>481</v>
      </c>
      <c r="AB70" s="6"/>
      <c r="AE70" s="5"/>
    </row>
    <row r="71" spans="1:31" s="1" customFormat="1" ht="12" x14ac:dyDescent="0.2">
      <c r="A71" s="89" t="s">
        <v>489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V71" s="4"/>
      <c r="W71" s="5"/>
      <c r="X71" s="5"/>
      <c r="Z71" s="2" t="s">
        <v>482</v>
      </c>
      <c r="AB71" s="6"/>
      <c r="AE71" s="5"/>
    </row>
    <row r="72" spans="1:31" s="1" customFormat="1" ht="22.5" x14ac:dyDescent="0.2">
      <c r="A72" s="33" t="s">
        <v>85</v>
      </c>
      <c r="B72" s="35" t="s">
        <v>490</v>
      </c>
      <c r="C72" s="72" t="s">
        <v>491</v>
      </c>
      <c r="D72" s="72"/>
      <c r="E72" s="72"/>
      <c r="F72" s="33" t="s">
        <v>195</v>
      </c>
      <c r="G72" s="33"/>
      <c r="H72" s="33"/>
      <c r="I72" s="33" t="s">
        <v>804</v>
      </c>
      <c r="J72" s="36"/>
      <c r="K72" s="33"/>
      <c r="L72" s="36"/>
      <c r="M72" s="33"/>
      <c r="N72" s="37"/>
      <c r="V72" s="4"/>
      <c r="W72" s="5"/>
      <c r="X72" s="5"/>
      <c r="Z72" s="2" t="s">
        <v>429</v>
      </c>
      <c r="AB72" s="6"/>
      <c r="AE72" s="5"/>
    </row>
    <row r="73" spans="1:31" s="1" customFormat="1" ht="12" x14ac:dyDescent="0.2">
      <c r="A73" s="38"/>
      <c r="B73" s="39"/>
      <c r="C73" s="71" t="s">
        <v>805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V73" s="4"/>
      <c r="W73" s="5"/>
      <c r="X73" s="5"/>
      <c r="AA73" s="2" t="s">
        <v>50</v>
      </c>
      <c r="AB73" s="6"/>
      <c r="AE73" s="5"/>
    </row>
    <row r="74" spans="1:31" s="1" customFormat="1" ht="12" x14ac:dyDescent="0.2">
      <c r="A74" s="29"/>
      <c r="B74" s="40" t="s">
        <v>428</v>
      </c>
      <c r="C74" s="71" t="s">
        <v>429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V74" s="4"/>
      <c r="W74" s="5"/>
      <c r="X74" s="5"/>
      <c r="AA74" s="2" t="s">
        <v>52</v>
      </c>
      <c r="AB74" s="6"/>
      <c r="AE74" s="5"/>
    </row>
    <row r="75" spans="1:31" s="1" customFormat="1" ht="22.5" x14ac:dyDescent="0.2">
      <c r="A75" s="18"/>
      <c r="B75" s="40" t="s">
        <v>49</v>
      </c>
      <c r="C75" s="71" t="s">
        <v>50</v>
      </c>
      <c r="D75" s="71"/>
      <c r="E75" s="71"/>
      <c r="F75" s="38"/>
      <c r="G75" s="38"/>
      <c r="H75" s="38"/>
      <c r="I75" s="38"/>
      <c r="J75" s="41">
        <v>39.1</v>
      </c>
      <c r="K75" s="38" t="s">
        <v>430</v>
      </c>
      <c r="L75" s="41">
        <v>50.05</v>
      </c>
      <c r="M75" s="38"/>
      <c r="N75" s="42"/>
      <c r="V75" s="4"/>
      <c r="W75" s="5"/>
      <c r="X75" s="5"/>
      <c r="AB75" s="6" t="s">
        <v>469</v>
      </c>
      <c r="AE75" s="5"/>
    </row>
    <row r="76" spans="1:31" s="1" customFormat="1" ht="12" x14ac:dyDescent="0.2">
      <c r="A76" s="18"/>
      <c r="B76" s="40" t="s">
        <v>51</v>
      </c>
      <c r="C76" s="71" t="s">
        <v>52</v>
      </c>
      <c r="D76" s="71"/>
      <c r="E76" s="71"/>
      <c r="F76" s="38"/>
      <c r="G76" s="38"/>
      <c r="H76" s="38"/>
      <c r="I76" s="38"/>
      <c r="J76" s="41">
        <v>7.15</v>
      </c>
      <c r="K76" s="38" t="s">
        <v>430</v>
      </c>
      <c r="L76" s="41">
        <v>9.15</v>
      </c>
      <c r="M76" s="38"/>
      <c r="N76" s="42"/>
      <c r="V76" s="4"/>
      <c r="W76" s="5"/>
      <c r="X76" s="5"/>
      <c r="AB76" s="6"/>
      <c r="AC76" s="2" t="s">
        <v>57</v>
      </c>
      <c r="AE76" s="5"/>
    </row>
    <row r="77" spans="1:31" s="1" customFormat="1" ht="12" x14ac:dyDescent="0.2">
      <c r="A77" s="38"/>
      <c r="B77" s="43" t="s">
        <v>494</v>
      </c>
      <c r="C77" s="88" t="s">
        <v>495</v>
      </c>
      <c r="D77" s="88"/>
      <c r="E77" s="88"/>
      <c r="F77" s="44" t="s">
        <v>195</v>
      </c>
      <c r="G77" s="44" t="s">
        <v>496</v>
      </c>
      <c r="H77" s="44"/>
      <c r="I77" s="44" t="s">
        <v>806</v>
      </c>
      <c r="J77" s="40"/>
      <c r="K77" s="38"/>
      <c r="L77" s="41"/>
      <c r="M77" s="38"/>
      <c r="N77" s="40"/>
      <c r="V77" s="4"/>
      <c r="W77" s="5"/>
      <c r="X77" s="5"/>
      <c r="AB77" s="6"/>
      <c r="AD77" s="2" t="s">
        <v>60</v>
      </c>
      <c r="AE77" s="5"/>
    </row>
    <row r="78" spans="1:31" s="1" customFormat="1" ht="12" x14ac:dyDescent="0.2">
      <c r="A78" s="18"/>
      <c r="B78" s="40"/>
      <c r="C78" s="71" t="s">
        <v>57</v>
      </c>
      <c r="D78" s="71"/>
      <c r="E78" s="71"/>
      <c r="F78" s="38" t="s">
        <v>54</v>
      </c>
      <c r="G78" s="38" t="s">
        <v>498</v>
      </c>
      <c r="H78" s="38" t="s">
        <v>430</v>
      </c>
      <c r="I78" s="38" t="s">
        <v>807</v>
      </c>
      <c r="J78" s="41"/>
      <c r="K78" s="38"/>
      <c r="L78" s="41"/>
      <c r="M78" s="38"/>
      <c r="N78" s="42"/>
      <c r="V78" s="4"/>
      <c r="W78" s="5"/>
      <c r="X78" s="5"/>
      <c r="AB78" s="6"/>
      <c r="AC78" s="2" t="s">
        <v>61</v>
      </c>
      <c r="AE78" s="5"/>
    </row>
    <row r="79" spans="1:31" s="1" customFormat="1" ht="12" x14ac:dyDescent="0.2">
      <c r="A79" s="18"/>
      <c r="B79" s="40"/>
      <c r="C79" s="71" t="s">
        <v>60</v>
      </c>
      <c r="D79" s="71"/>
      <c r="E79" s="71"/>
      <c r="F79" s="38"/>
      <c r="G79" s="38"/>
      <c r="H79" s="38"/>
      <c r="I79" s="38"/>
      <c r="J79" s="41">
        <v>39.1</v>
      </c>
      <c r="K79" s="38"/>
      <c r="L79" s="41">
        <v>50.05</v>
      </c>
      <c r="M79" s="38"/>
      <c r="N79" s="42"/>
      <c r="V79" s="4"/>
      <c r="W79" s="5"/>
      <c r="X79" s="5"/>
      <c r="AB79" s="6"/>
      <c r="AC79" s="2" t="s">
        <v>188</v>
      </c>
      <c r="AE79" s="5"/>
    </row>
    <row r="80" spans="1:31" s="1" customFormat="1" ht="12" x14ac:dyDescent="0.2">
      <c r="A80" s="18"/>
      <c r="B80" s="40"/>
      <c r="C80" s="71" t="s">
        <v>61</v>
      </c>
      <c r="D80" s="71"/>
      <c r="E80" s="71"/>
      <c r="F80" s="38"/>
      <c r="G80" s="38"/>
      <c r="H80" s="38"/>
      <c r="I80" s="38"/>
      <c r="J80" s="41"/>
      <c r="K80" s="38"/>
      <c r="L80" s="41">
        <v>9.15</v>
      </c>
      <c r="M80" s="38"/>
      <c r="N80" s="42"/>
      <c r="V80" s="4"/>
      <c r="W80" s="5"/>
      <c r="X80" s="5"/>
      <c r="AB80" s="6"/>
      <c r="AC80" s="2" t="s">
        <v>191</v>
      </c>
      <c r="AE80" s="5"/>
    </row>
    <row r="81" spans="1:31" s="1" customFormat="1" ht="45" x14ac:dyDescent="0.2">
      <c r="A81" s="18"/>
      <c r="B81" s="40" t="s">
        <v>187</v>
      </c>
      <c r="C81" s="71" t="s">
        <v>188</v>
      </c>
      <c r="D81" s="71"/>
      <c r="E81" s="71"/>
      <c r="F81" s="38" t="s">
        <v>64</v>
      </c>
      <c r="G81" s="38" t="s">
        <v>189</v>
      </c>
      <c r="H81" s="38"/>
      <c r="I81" s="38" t="s">
        <v>189</v>
      </c>
      <c r="J81" s="41"/>
      <c r="K81" s="38"/>
      <c r="L81" s="41">
        <v>13.45</v>
      </c>
      <c r="M81" s="38"/>
      <c r="N81" s="42"/>
      <c r="V81" s="4"/>
      <c r="W81" s="5"/>
      <c r="X81" s="5"/>
      <c r="AB81" s="6"/>
      <c r="AE81" s="5" t="s">
        <v>69</v>
      </c>
    </row>
    <row r="82" spans="1:31" s="1" customFormat="1" ht="33.75" x14ac:dyDescent="0.2">
      <c r="A82" s="18"/>
      <c r="B82" s="40" t="s">
        <v>190</v>
      </c>
      <c r="C82" s="71" t="s">
        <v>191</v>
      </c>
      <c r="D82" s="71"/>
      <c r="E82" s="71"/>
      <c r="F82" s="38" t="s">
        <v>64</v>
      </c>
      <c r="G82" s="38" t="s">
        <v>192</v>
      </c>
      <c r="H82" s="38"/>
      <c r="I82" s="38" t="s">
        <v>192</v>
      </c>
      <c r="J82" s="41"/>
      <c r="K82" s="38"/>
      <c r="L82" s="41">
        <v>8.69</v>
      </c>
      <c r="M82" s="38"/>
      <c r="N82" s="42"/>
      <c r="V82" s="4"/>
      <c r="W82" s="5"/>
      <c r="X82" s="5" t="s">
        <v>486</v>
      </c>
      <c r="AB82" s="6"/>
      <c r="AE82" s="5"/>
    </row>
    <row r="83" spans="1:31" s="1" customFormat="1" ht="12" x14ac:dyDescent="0.2">
      <c r="A83" s="33"/>
      <c r="B83" s="35"/>
      <c r="C83" s="72" t="s">
        <v>69</v>
      </c>
      <c r="D83" s="72"/>
      <c r="E83" s="72"/>
      <c r="F83" s="33"/>
      <c r="G83" s="33"/>
      <c r="H83" s="33"/>
      <c r="I83" s="33"/>
      <c r="J83" s="36"/>
      <c r="K83" s="33"/>
      <c r="L83" s="36">
        <v>72.19</v>
      </c>
      <c r="M83" s="38"/>
      <c r="N83" s="37"/>
      <c r="V83" s="4"/>
      <c r="W83" s="5"/>
      <c r="X83" s="5"/>
      <c r="AB83" s="6"/>
      <c r="AE83" s="5"/>
    </row>
    <row r="84" spans="1:31" s="1" customFormat="1" ht="21" x14ac:dyDescent="0.2">
      <c r="A84" s="33" t="s">
        <v>88</v>
      </c>
      <c r="B84" s="35" t="s">
        <v>500</v>
      </c>
      <c r="C84" s="72" t="s">
        <v>501</v>
      </c>
      <c r="D84" s="72"/>
      <c r="E84" s="72"/>
      <c r="F84" s="33" t="s">
        <v>195</v>
      </c>
      <c r="G84" s="33"/>
      <c r="H84" s="33"/>
      <c r="I84" s="33" t="s">
        <v>808</v>
      </c>
      <c r="J84" s="36">
        <v>31697.67</v>
      </c>
      <c r="K84" s="33"/>
      <c r="L84" s="36">
        <v>3822.72</v>
      </c>
      <c r="M84" s="33" t="s">
        <v>151</v>
      </c>
      <c r="N84" s="37">
        <v>34825</v>
      </c>
      <c r="V84" s="4"/>
      <c r="W84" s="5"/>
      <c r="X84" s="5"/>
      <c r="Y84" s="2" t="s">
        <v>803</v>
      </c>
      <c r="AB84" s="6"/>
      <c r="AE84" s="5"/>
    </row>
    <row r="85" spans="1:31" s="1" customFormat="1" ht="12" x14ac:dyDescent="0.2">
      <c r="A85" s="33"/>
      <c r="B85" s="35"/>
      <c r="C85" s="23" t="s">
        <v>197</v>
      </c>
      <c r="D85" s="45"/>
      <c r="E85" s="45"/>
      <c r="F85" s="33"/>
      <c r="G85" s="33"/>
      <c r="H85" s="33"/>
      <c r="I85" s="33"/>
      <c r="J85" s="36"/>
      <c r="K85" s="33"/>
      <c r="L85" s="36"/>
      <c r="M85" s="46"/>
      <c r="N85" s="37"/>
      <c r="V85" s="4"/>
      <c r="W85" s="5" t="s">
        <v>489</v>
      </c>
      <c r="X85" s="5"/>
      <c r="AB85" s="6"/>
      <c r="AE85" s="5"/>
    </row>
    <row r="86" spans="1:31" s="1" customFormat="1" ht="12" x14ac:dyDescent="0.2">
      <c r="A86" s="33" t="s">
        <v>89</v>
      </c>
      <c r="B86" s="35" t="s">
        <v>502</v>
      </c>
      <c r="C86" s="72" t="s">
        <v>503</v>
      </c>
      <c r="D86" s="72"/>
      <c r="E86" s="72"/>
      <c r="F86" s="33" t="s">
        <v>410</v>
      </c>
      <c r="G86" s="33"/>
      <c r="H86" s="33"/>
      <c r="I86" s="33" t="s">
        <v>809</v>
      </c>
      <c r="J86" s="36"/>
      <c r="K86" s="33"/>
      <c r="L86" s="36"/>
      <c r="M86" s="33"/>
      <c r="N86" s="37"/>
      <c r="V86" s="4"/>
      <c r="W86" s="5"/>
      <c r="X86" s="5" t="s">
        <v>491</v>
      </c>
      <c r="AB86" s="6"/>
      <c r="AE86" s="5"/>
    </row>
    <row r="87" spans="1:31" s="1" customFormat="1" ht="12" x14ac:dyDescent="0.2">
      <c r="A87" s="38"/>
      <c r="B87" s="39"/>
      <c r="C87" s="71" t="s">
        <v>810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V87" s="4"/>
      <c r="W87" s="5"/>
      <c r="X87" s="5"/>
      <c r="Y87" s="2" t="s">
        <v>805</v>
      </c>
      <c r="AB87" s="6"/>
      <c r="AE87" s="5"/>
    </row>
    <row r="88" spans="1:31" s="1" customFormat="1" ht="22.5" x14ac:dyDescent="0.2">
      <c r="A88" s="29"/>
      <c r="B88" s="40" t="s">
        <v>428</v>
      </c>
      <c r="C88" s="71" t="s">
        <v>429</v>
      </c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V88" s="4"/>
      <c r="W88" s="5"/>
      <c r="X88" s="5"/>
      <c r="Z88" s="2" t="s">
        <v>429</v>
      </c>
      <c r="AB88" s="6"/>
      <c r="AE88" s="5"/>
    </row>
    <row r="89" spans="1:31" s="1" customFormat="1" ht="12" x14ac:dyDescent="0.2">
      <c r="A89" s="18"/>
      <c r="B89" s="40" t="s">
        <v>42</v>
      </c>
      <c r="C89" s="71" t="s">
        <v>48</v>
      </c>
      <c r="D89" s="71"/>
      <c r="E89" s="71"/>
      <c r="F89" s="38"/>
      <c r="G89" s="38"/>
      <c r="H89" s="38"/>
      <c r="I89" s="38"/>
      <c r="J89" s="41">
        <v>182.32</v>
      </c>
      <c r="K89" s="38" t="s">
        <v>430</v>
      </c>
      <c r="L89" s="41">
        <v>333.38</v>
      </c>
      <c r="M89" s="38"/>
      <c r="N89" s="42"/>
      <c r="V89" s="4"/>
      <c r="W89" s="5"/>
      <c r="X89" s="5"/>
      <c r="AA89" s="2" t="s">
        <v>50</v>
      </c>
      <c r="AB89" s="6"/>
      <c r="AE89" s="5"/>
    </row>
    <row r="90" spans="1:31" s="1" customFormat="1" ht="12" x14ac:dyDescent="0.2">
      <c r="A90" s="18"/>
      <c r="B90" s="40" t="s">
        <v>49</v>
      </c>
      <c r="C90" s="71" t="s">
        <v>50</v>
      </c>
      <c r="D90" s="71"/>
      <c r="E90" s="71"/>
      <c r="F90" s="38"/>
      <c r="G90" s="38"/>
      <c r="H90" s="38"/>
      <c r="I90" s="38"/>
      <c r="J90" s="41">
        <v>7479.03</v>
      </c>
      <c r="K90" s="38" t="s">
        <v>430</v>
      </c>
      <c r="L90" s="41">
        <v>13675.86</v>
      </c>
      <c r="M90" s="38"/>
      <c r="N90" s="42"/>
      <c r="V90" s="4"/>
      <c r="W90" s="5"/>
      <c r="X90" s="5"/>
      <c r="AA90" s="2" t="s">
        <v>52</v>
      </c>
      <c r="AB90" s="6"/>
      <c r="AE90" s="5"/>
    </row>
    <row r="91" spans="1:31" s="1" customFormat="1" ht="12" x14ac:dyDescent="0.2">
      <c r="A91" s="18"/>
      <c r="B91" s="40" t="s">
        <v>51</v>
      </c>
      <c r="C91" s="71" t="s">
        <v>52</v>
      </c>
      <c r="D91" s="71"/>
      <c r="E91" s="71"/>
      <c r="F91" s="38"/>
      <c r="G91" s="38"/>
      <c r="H91" s="38"/>
      <c r="I91" s="38"/>
      <c r="J91" s="41">
        <v>234.46</v>
      </c>
      <c r="K91" s="38" t="s">
        <v>430</v>
      </c>
      <c r="L91" s="41">
        <v>428.72</v>
      </c>
      <c r="M91" s="38"/>
      <c r="N91" s="42"/>
      <c r="V91" s="4"/>
      <c r="W91" s="5"/>
      <c r="X91" s="5"/>
      <c r="AB91" s="6" t="s">
        <v>495</v>
      </c>
      <c r="AE91" s="5"/>
    </row>
    <row r="92" spans="1:31" s="1" customFormat="1" ht="12" x14ac:dyDescent="0.2">
      <c r="A92" s="18"/>
      <c r="B92" s="40" t="s">
        <v>75</v>
      </c>
      <c r="C92" s="71" t="s">
        <v>104</v>
      </c>
      <c r="D92" s="71"/>
      <c r="E92" s="71"/>
      <c r="F92" s="38"/>
      <c r="G92" s="38"/>
      <c r="H92" s="38"/>
      <c r="I92" s="38"/>
      <c r="J92" s="41">
        <v>874.78</v>
      </c>
      <c r="K92" s="38"/>
      <c r="L92" s="41">
        <v>1332.99</v>
      </c>
      <c r="M92" s="38"/>
      <c r="N92" s="42"/>
      <c r="V92" s="4"/>
      <c r="W92" s="5"/>
      <c r="X92" s="5"/>
      <c r="AB92" s="6"/>
      <c r="AC92" s="2" t="s">
        <v>57</v>
      </c>
      <c r="AE92" s="5"/>
    </row>
    <row r="93" spans="1:31" s="1" customFormat="1" ht="12" x14ac:dyDescent="0.2">
      <c r="A93" s="38"/>
      <c r="B93" s="43" t="s">
        <v>506</v>
      </c>
      <c r="C93" s="88" t="s">
        <v>507</v>
      </c>
      <c r="D93" s="88"/>
      <c r="E93" s="88"/>
      <c r="F93" s="44" t="s">
        <v>195</v>
      </c>
      <c r="G93" s="44" t="s">
        <v>231</v>
      </c>
      <c r="H93" s="44"/>
      <c r="I93" s="44" t="s">
        <v>231</v>
      </c>
      <c r="J93" s="40"/>
      <c r="K93" s="38"/>
      <c r="L93" s="41"/>
      <c r="M93" s="38"/>
      <c r="N93" s="40"/>
      <c r="V93" s="4"/>
      <c r="W93" s="5"/>
      <c r="X93" s="5"/>
      <c r="AB93" s="6"/>
      <c r="AD93" s="2" t="s">
        <v>60</v>
      </c>
      <c r="AE93" s="5"/>
    </row>
    <row r="94" spans="1:31" s="1" customFormat="1" ht="22.5" x14ac:dyDescent="0.2">
      <c r="A94" s="18"/>
      <c r="B94" s="40"/>
      <c r="C94" s="71" t="s">
        <v>53</v>
      </c>
      <c r="D94" s="71"/>
      <c r="E94" s="71"/>
      <c r="F94" s="38" t="s">
        <v>54</v>
      </c>
      <c r="G94" s="38" t="s">
        <v>508</v>
      </c>
      <c r="H94" s="38" t="s">
        <v>430</v>
      </c>
      <c r="I94" s="38" t="s">
        <v>811</v>
      </c>
      <c r="J94" s="41"/>
      <c r="K94" s="38"/>
      <c r="L94" s="41"/>
      <c r="M94" s="38"/>
      <c r="N94" s="42"/>
      <c r="V94" s="4"/>
      <c r="W94" s="5"/>
      <c r="X94" s="5"/>
      <c r="AB94" s="6"/>
      <c r="AC94" s="2" t="s">
        <v>61</v>
      </c>
      <c r="AE94" s="5"/>
    </row>
    <row r="95" spans="1:31" s="1" customFormat="1" ht="12" x14ac:dyDescent="0.2">
      <c r="A95" s="18"/>
      <c r="B95" s="40"/>
      <c r="C95" s="71" t="s">
        <v>57</v>
      </c>
      <c r="D95" s="71"/>
      <c r="E95" s="71"/>
      <c r="F95" s="38" t="s">
        <v>54</v>
      </c>
      <c r="G95" s="38" t="s">
        <v>510</v>
      </c>
      <c r="H95" s="38" t="s">
        <v>430</v>
      </c>
      <c r="I95" s="38" t="s">
        <v>812</v>
      </c>
      <c r="J95" s="41"/>
      <c r="K95" s="38"/>
      <c r="L95" s="41"/>
      <c r="M95" s="38"/>
      <c r="N95" s="42"/>
      <c r="V95" s="4"/>
      <c r="W95" s="5"/>
      <c r="X95" s="5"/>
      <c r="AB95" s="6"/>
      <c r="AC95" s="2" t="s">
        <v>188</v>
      </c>
      <c r="AE95" s="5"/>
    </row>
    <row r="96" spans="1:31" s="1" customFormat="1" ht="12" x14ac:dyDescent="0.2">
      <c r="A96" s="18"/>
      <c r="B96" s="40"/>
      <c r="C96" s="71" t="s">
        <v>60</v>
      </c>
      <c r="D96" s="71"/>
      <c r="E96" s="71"/>
      <c r="F96" s="38"/>
      <c r="G96" s="38"/>
      <c r="H96" s="38"/>
      <c r="I96" s="38"/>
      <c r="J96" s="41">
        <v>8536.1299999999992</v>
      </c>
      <c r="K96" s="38"/>
      <c r="L96" s="41">
        <v>15342.23</v>
      </c>
      <c r="M96" s="38"/>
      <c r="N96" s="42"/>
      <c r="V96" s="4"/>
      <c r="W96" s="5"/>
      <c r="X96" s="5"/>
      <c r="AB96" s="6"/>
      <c r="AC96" s="2" t="s">
        <v>191</v>
      </c>
      <c r="AE96" s="5"/>
    </row>
    <row r="97" spans="1:31" s="1" customFormat="1" ht="12" x14ac:dyDescent="0.2">
      <c r="A97" s="18"/>
      <c r="B97" s="40"/>
      <c r="C97" s="71" t="s">
        <v>61</v>
      </c>
      <c r="D97" s="71"/>
      <c r="E97" s="71"/>
      <c r="F97" s="38"/>
      <c r="G97" s="38"/>
      <c r="H97" s="38"/>
      <c r="I97" s="38"/>
      <c r="J97" s="41"/>
      <c r="K97" s="38"/>
      <c r="L97" s="41">
        <v>762.1</v>
      </c>
      <c r="M97" s="38"/>
      <c r="N97" s="42"/>
      <c r="V97" s="4"/>
      <c r="W97" s="5"/>
      <c r="X97" s="5"/>
      <c r="AB97" s="6"/>
      <c r="AE97" s="5" t="s">
        <v>69</v>
      </c>
    </row>
    <row r="98" spans="1:31" s="1" customFormat="1" ht="45" x14ac:dyDescent="0.2">
      <c r="A98" s="18"/>
      <c r="B98" s="40" t="s">
        <v>187</v>
      </c>
      <c r="C98" s="71" t="s">
        <v>188</v>
      </c>
      <c r="D98" s="71"/>
      <c r="E98" s="71"/>
      <c r="F98" s="38" t="s">
        <v>64</v>
      </c>
      <c r="G98" s="38" t="s">
        <v>189</v>
      </c>
      <c r="H98" s="38"/>
      <c r="I98" s="38" t="s">
        <v>189</v>
      </c>
      <c r="J98" s="41"/>
      <c r="K98" s="38"/>
      <c r="L98" s="41">
        <v>1120.29</v>
      </c>
      <c r="M98" s="38"/>
      <c r="N98" s="42"/>
      <c r="V98" s="4"/>
      <c r="W98" s="5"/>
      <c r="X98" s="5" t="s">
        <v>501</v>
      </c>
      <c r="AB98" s="6"/>
      <c r="AE98" s="5"/>
    </row>
    <row r="99" spans="1:31" s="1" customFormat="1" ht="22.5" x14ac:dyDescent="0.2">
      <c r="A99" s="18"/>
      <c r="B99" s="40" t="s">
        <v>190</v>
      </c>
      <c r="C99" s="71" t="s">
        <v>191</v>
      </c>
      <c r="D99" s="71"/>
      <c r="E99" s="71"/>
      <c r="F99" s="38" t="s">
        <v>64</v>
      </c>
      <c r="G99" s="38" t="s">
        <v>192</v>
      </c>
      <c r="H99" s="38"/>
      <c r="I99" s="38" t="s">
        <v>192</v>
      </c>
      <c r="J99" s="41"/>
      <c r="K99" s="38"/>
      <c r="L99" s="41">
        <v>724</v>
      </c>
      <c r="M99" s="38"/>
      <c r="N99" s="42"/>
      <c r="V99" s="4"/>
      <c r="W99" s="5"/>
      <c r="X99" s="5"/>
      <c r="AB99" s="6"/>
      <c r="AE99" s="5"/>
    </row>
    <row r="100" spans="1:31" s="1" customFormat="1" ht="45" x14ac:dyDescent="0.2">
      <c r="A100" s="33"/>
      <c r="B100" s="35"/>
      <c r="C100" s="72" t="s">
        <v>69</v>
      </c>
      <c r="D100" s="72"/>
      <c r="E100" s="72"/>
      <c r="F100" s="33"/>
      <c r="G100" s="33"/>
      <c r="H100" s="33"/>
      <c r="I100" s="33"/>
      <c r="J100" s="36"/>
      <c r="K100" s="33"/>
      <c r="L100" s="36">
        <v>17186.52</v>
      </c>
      <c r="M100" s="38"/>
      <c r="N100" s="37"/>
      <c r="V100" s="4"/>
      <c r="W100" s="5"/>
      <c r="X100" s="5" t="s">
        <v>503</v>
      </c>
      <c r="AB100" s="6"/>
      <c r="AE100" s="5"/>
    </row>
    <row r="101" spans="1:31" s="1" customFormat="1" ht="12" x14ac:dyDescent="0.2">
      <c r="A101" s="33" t="s">
        <v>98</v>
      </c>
      <c r="B101" s="35" t="s">
        <v>512</v>
      </c>
      <c r="C101" s="72" t="s">
        <v>513</v>
      </c>
      <c r="D101" s="72"/>
      <c r="E101" s="72"/>
      <c r="F101" s="33" t="s">
        <v>410</v>
      </c>
      <c r="G101" s="33"/>
      <c r="H101" s="33"/>
      <c r="I101" s="33" t="s">
        <v>809</v>
      </c>
      <c r="J101" s="36"/>
      <c r="K101" s="33"/>
      <c r="L101" s="36"/>
      <c r="M101" s="33"/>
      <c r="N101" s="37"/>
      <c r="V101" s="4"/>
      <c r="W101" s="5"/>
      <c r="X101" s="5"/>
      <c r="Y101" s="2" t="s">
        <v>810</v>
      </c>
      <c r="AB101" s="6"/>
      <c r="AE101" s="5"/>
    </row>
    <row r="102" spans="1:31" s="1" customFormat="1" ht="22.5" x14ac:dyDescent="0.2">
      <c r="A102" s="29"/>
      <c r="B102" s="40"/>
      <c r="C102" s="71" t="s">
        <v>514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V102" s="4"/>
      <c r="W102" s="5"/>
      <c r="X102" s="5"/>
      <c r="Z102" s="2" t="s">
        <v>429</v>
      </c>
      <c r="AB102" s="6"/>
      <c r="AE102" s="5"/>
    </row>
    <row r="103" spans="1:31" s="1" customFormat="1" ht="12" x14ac:dyDescent="0.2">
      <c r="A103" s="29"/>
      <c r="B103" s="40" t="s">
        <v>428</v>
      </c>
      <c r="C103" s="71" t="s">
        <v>429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V103" s="4"/>
      <c r="W103" s="5"/>
      <c r="X103" s="5"/>
      <c r="AA103" s="2" t="s">
        <v>48</v>
      </c>
      <c r="AB103" s="6"/>
      <c r="AE103" s="5"/>
    </row>
    <row r="104" spans="1:31" s="1" customFormat="1" ht="12" x14ac:dyDescent="0.2">
      <c r="A104" s="18"/>
      <c r="B104" s="40" t="s">
        <v>42</v>
      </c>
      <c r="C104" s="71" t="s">
        <v>48</v>
      </c>
      <c r="D104" s="71"/>
      <c r="E104" s="71"/>
      <c r="F104" s="38"/>
      <c r="G104" s="38"/>
      <c r="H104" s="38"/>
      <c r="I104" s="38"/>
      <c r="J104" s="41">
        <v>3.29</v>
      </c>
      <c r="K104" s="38" t="s">
        <v>515</v>
      </c>
      <c r="L104" s="41">
        <v>36.1</v>
      </c>
      <c r="M104" s="38"/>
      <c r="N104" s="42"/>
      <c r="V104" s="4"/>
      <c r="W104" s="5"/>
      <c r="X104" s="5"/>
      <c r="AA104" s="2" t="s">
        <v>50</v>
      </c>
      <c r="AB104" s="6"/>
      <c r="AE104" s="5"/>
    </row>
    <row r="105" spans="1:31" s="1" customFormat="1" ht="12" x14ac:dyDescent="0.2">
      <c r="A105" s="18"/>
      <c r="B105" s="40" t="s">
        <v>49</v>
      </c>
      <c r="C105" s="71" t="s">
        <v>50</v>
      </c>
      <c r="D105" s="71"/>
      <c r="E105" s="71"/>
      <c r="F105" s="38"/>
      <c r="G105" s="38"/>
      <c r="H105" s="38"/>
      <c r="I105" s="38"/>
      <c r="J105" s="41">
        <v>254.89</v>
      </c>
      <c r="K105" s="38" t="s">
        <v>515</v>
      </c>
      <c r="L105" s="41">
        <v>2796.49</v>
      </c>
      <c r="M105" s="38"/>
      <c r="N105" s="42"/>
      <c r="V105" s="4"/>
      <c r="W105" s="5"/>
      <c r="X105" s="5"/>
      <c r="AA105" s="2" t="s">
        <v>52</v>
      </c>
      <c r="AB105" s="6"/>
      <c r="AE105" s="5"/>
    </row>
    <row r="106" spans="1:31" s="1" customFormat="1" ht="12" x14ac:dyDescent="0.2">
      <c r="A106" s="18"/>
      <c r="B106" s="40" t="s">
        <v>51</v>
      </c>
      <c r="C106" s="71" t="s">
        <v>52</v>
      </c>
      <c r="D106" s="71"/>
      <c r="E106" s="71"/>
      <c r="F106" s="38"/>
      <c r="G106" s="38"/>
      <c r="H106" s="38"/>
      <c r="I106" s="38"/>
      <c r="J106" s="41">
        <v>5.95</v>
      </c>
      <c r="K106" s="38" t="s">
        <v>515</v>
      </c>
      <c r="L106" s="41">
        <v>65.28</v>
      </c>
      <c r="M106" s="38"/>
      <c r="N106" s="42"/>
      <c r="V106" s="4"/>
      <c r="W106" s="5"/>
      <c r="X106" s="5"/>
      <c r="AA106" s="2" t="s">
        <v>104</v>
      </c>
      <c r="AB106" s="6"/>
      <c r="AE106" s="5"/>
    </row>
    <row r="107" spans="1:31" s="1" customFormat="1" ht="12" x14ac:dyDescent="0.2">
      <c r="A107" s="18"/>
      <c r="B107" s="40" t="s">
        <v>75</v>
      </c>
      <c r="C107" s="71" t="s">
        <v>104</v>
      </c>
      <c r="D107" s="71"/>
      <c r="E107" s="71"/>
      <c r="F107" s="38"/>
      <c r="G107" s="38"/>
      <c r="H107" s="38"/>
      <c r="I107" s="38"/>
      <c r="J107" s="41">
        <v>2.94</v>
      </c>
      <c r="K107" s="38" t="s">
        <v>88</v>
      </c>
      <c r="L107" s="41">
        <v>26.88</v>
      </c>
      <c r="M107" s="38"/>
      <c r="N107" s="42"/>
      <c r="V107" s="4"/>
      <c r="W107" s="5"/>
      <c r="X107" s="5"/>
      <c r="AB107" s="6" t="s">
        <v>507</v>
      </c>
      <c r="AE107" s="5"/>
    </row>
    <row r="108" spans="1:31" s="1" customFormat="1" ht="12" x14ac:dyDescent="0.2">
      <c r="A108" s="38"/>
      <c r="B108" s="43" t="s">
        <v>506</v>
      </c>
      <c r="C108" s="88" t="s">
        <v>507</v>
      </c>
      <c r="D108" s="88"/>
      <c r="E108" s="88"/>
      <c r="F108" s="44" t="s">
        <v>195</v>
      </c>
      <c r="G108" s="44" t="s">
        <v>231</v>
      </c>
      <c r="H108" s="44" t="s">
        <v>88</v>
      </c>
      <c r="I108" s="44" t="s">
        <v>231</v>
      </c>
      <c r="J108" s="40"/>
      <c r="K108" s="38"/>
      <c r="L108" s="41"/>
      <c r="M108" s="38"/>
      <c r="N108" s="40"/>
      <c r="V108" s="4"/>
      <c r="W108" s="5"/>
      <c r="X108" s="5"/>
      <c r="AB108" s="6"/>
      <c r="AC108" s="2" t="s">
        <v>53</v>
      </c>
      <c r="AE108" s="5"/>
    </row>
    <row r="109" spans="1:31" s="1" customFormat="1" ht="12" x14ac:dyDescent="0.2">
      <c r="A109" s="18"/>
      <c r="B109" s="40"/>
      <c r="C109" s="71" t="s">
        <v>53</v>
      </c>
      <c r="D109" s="71"/>
      <c r="E109" s="71"/>
      <c r="F109" s="38" t="s">
        <v>54</v>
      </c>
      <c r="G109" s="38" t="s">
        <v>516</v>
      </c>
      <c r="H109" s="38" t="s">
        <v>515</v>
      </c>
      <c r="I109" s="38" t="s">
        <v>813</v>
      </c>
      <c r="J109" s="41"/>
      <c r="K109" s="38"/>
      <c r="L109" s="41"/>
      <c r="M109" s="38"/>
      <c r="N109" s="42"/>
      <c r="V109" s="4"/>
      <c r="W109" s="5"/>
      <c r="X109" s="5"/>
      <c r="AB109" s="6"/>
      <c r="AC109" s="2" t="s">
        <v>57</v>
      </c>
      <c r="AE109" s="5"/>
    </row>
    <row r="110" spans="1:31" s="1" customFormat="1" ht="12" x14ac:dyDescent="0.2">
      <c r="A110" s="18"/>
      <c r="B110" s="40"/>
      <c r="C110" s="71" t="s">
        <v>57</v>
      </c>
      <c r="D110" s="71"/>
      <c r="E110" s="71"/>
      <c r="F110" s="38" t="s">
        <v>54</v>
      </c>
      <c r="G110" s="38" t="s">
        <v>518</v>
      </c>
      <c r="H110" s="38" t="s">
        <v>515</v>
      </c>
      <c r="I110" s="38" t="s">
        <v>814</v>
      </c>
      <c r="J110" s="41"/>
      <c r="K110" s="38"/>
      <c r="L110" s="41"/>
      <c r="M110" s="38"/>
      <c r="N110" s="42"/>
      <c r="V110" s="4"/>
      <c r="W110" s="5"/>
      <c r="X110" s="5"/>
      <c r="AB110" s="6"/>
      <c r="AD110" s="2" t="s">
        <v>60</v>
      </c>
      <c r="AE110" s="5"/>
    </row>
    <row r="111" spans="1:31" s="1" customFormat="1" ht="12" x14ac:dyDescent="0.2">
      <c r="A111" s="18"/>
      <c r="B111" s="40"/>
      <c r="C111" s="71" t="s">
        <v>60</v>
      </c>
      <c r="D111" s="71"/>
      <c r="E111" s="71"/>
      <c r="F111" s="38"/>
      <c r="G111" s="38"/>
      <c r="H111" s="38"/>
      <c r="I111" s="38"/>
      <c r="J111" s="41">
        <v>261.12</v>
      </c>
      <c r="K111" s="38"/>
      <c r="L111" s="41">
        <v>2859.47</v>
      </c>
      <c r="M111" s="38"/>
      <c r="N111" s="42"/>
      <c r="V111" s="4"/>
      <c r="W111" s="5"/>
      <c r="X111" s="5"/>
      <c r="AB111" s="6"/>
      <c r="AC111" s="2" t="s">
        <v>61</v>
      </c>
      <c r="AE111" s="5"/>
    </row>
    <row r="112" spans="1:31" s="1" customFormat="1" ht="12" x14ac:dyDescent="0.2">
      <c r="A112" s="18"/>
      <c r="B112" s="40"/>
      <c r="C112" s="71" t="s">
        <v>61</v>
      </c>
      <c r="D112" s="71"/>
      <c r="E112" s="71"/>
      <c r="F112" s="38"/>
      <c r="G112" s="38"/>
      <c r="H112" s="38"/>
      <c r="I112" s="38"/>
      <c r="J112" s="41"/>
      <c r="K112" s="38"/>
      <c r="L112" s="41">
        <v>101.38</v>
      </c>
      <c r="M112" s="38"/>
      <c r="N112" s="42"/>
      <c r="V112" s="4"/>
      <c r="W112" s="5"/>
      <c r="X112" s="5"/>
      <c r="AB112" s="6"/>
      <c r="AC112" s="2" t="s">
        <v>188</v>
      </c>
      <c r="AE112" s="5"/>
    </row>
    <row r="113" spans="1:31" s="1" customFormat="1" ht="45" x14ac:dyDescent="0.2">
      <c r="A113" s="18"/>
      <c r="B113" s="40" t="s">
        <v>187</v>
      </c>
      <c r="C113" s="71" t="s">
        <v>188</v>
      </c>
      <c r="D113" s="71"/>
      <c r="E113" s="71"/>
      <c r="F113" s="38" t="s">
        <v>64</v>
      </c>
      <c r="G113" s="38" t="s">
        <v>189</v>
      </c>
      <c r="H113" s="38"/>
      <c r="I113" s="38" t="s">
        <v>189</v>
      </c>
      <c r="J113" s="41"/>
      <c r="K113" s="38"/>
      <c r="L113" s="41">
        <v>149.03</v>
      </c>
      <c r="M113" s="38"/>
      <c r="N113" s="42"/>
      <c r="V113" s="4"/>
      <c r="W113" s="5"/>
      <c r="X113" s="5"/>
      <c r="AB113" s="6"/>
      <c r="AC113" s="2" t="s">
        <v>191</v>
      </c>
      <c r="AE113" s="5"/>
    </row>
    <row r="114" spans="1:31" s="1" customFormat="1" ht="22.5" x14ac:dyDescent="0.2">
      <c r="A114" s="18"/>
      <c r="B114" s="40" t="s">
        <v>190</v>
      </c>
      <c r="C114" s="71" t="s">
        <v>191</v>
      </c>
      <c r="D114" s="71"/>
      <c r="E114" s="71"/>
      <c r="F114" s="38" t="s">
        <v>64</v>
      </c>
      <c r="G114" s="38" t="s">
        <v>192</v>
      </c>
      <c r="H114" s="38"/>
      <c r="I114" s="38" t="s">
        <v>192</v>
      </c>
      <c r="J114" s="41"/>
      <c r="K114" s="38"/>
      <c r="L114" s="41">
        <v>96.31</v>
      </c>
      <c r="M114" s="38"/>
      <c r="N114" s="42"/>
      <c r="V114" s="4"/>
      <c r="W114" s="5"/>
      <c r="X114" s="5"/>
      <c r="AB114" s="6"/>
      <c r="AE114" s="5" t="s">
        <v>69</v>
      </c>
    </row>
    <row r="115" spans="1:31" s="1" customFormat="1" ht="33.75" x14ac:dyDescent="0.2">
      <c r="A115" s="33"/>
      <c r="B115" s="35"/>
      <c r="C115" s="72" t="s">
        <v>69</v>
      </c>
      <c r="D115" s="72"/>
      <c r="E115" s="72"/>
      <c r="F115" s="33"/>
      <c r="G115" s="33"/>
      <c r="H115" s="33"/>
      <c r="I115" s="33"/>
      <c r="J115" s="36"/>
      <c r="K115" s="33"/>
      <c r="L115" s="36">
        <v>3104.81</v>
      </c>
      <c r="M115" s="38"/>
      <c r="N115" s="37"/>
      <c r="V115" s="4"/>
      <c r="W115" s="5"/>
      <c r="X115" s="5" t="s">
        <v>513</v>
      </c>
      <c r="AB115" s="6"/>
      <c r="AE115" s="5"/>
    </row>
    <row r="116" spans="1:31" s="1" customFormat="1" ht="21" x14ac:dyDescent="0.2">
      <c r="A116" s="33" t="s">
        <v>115</v>
      </c>
      <c r="B116" s="35" t="s">
        <v>520</v>
      </c>
      <c r="C116" s="72" t="s">
        <v>521</v>
      </c>
      <c r="D116" s="72"/>
      <c r="E116" s="72"/>
      <c r="F116" s="33" t="s">
        <v>195</v>
      </c>
      <c r="G116" s="33"/>
      <c r="H116" s="33"/>
      <c r="I116" s="33" t="s">
        <v>815</v>
      </c>
      <c r="J116" s="36">
        <v>5396.82</v>
      </c>
      <c r="K116" s="33"/>
      <c r="L116" s="36">
        <v>159617.89000000001</v>
      </c>
      <c r="M116" s="33" t="s">
        <v>151</v>
      </c>
      <c r="N116" s="37">
        <v>1454119</v>
      </c>
      <c r="V116" s="4"/>
      <c r="W116" s="5"/>
      <c r="X116" s="5"/>
      <c r="Z116" s="2" t="s">
        <v>514</v>
      </c>
      <c r="AB116" s="6"/>
      <c r="AE116" s="5"/>
    </row>
    <row r="117" spans="1:31" s="1" customFormat="1" ht="22.5" x14ac:dyDescent="0.2">
      <c r="A117" s="33"/>
      <c r="B117" s="35"/>
      <c r="C117" s="23" t="s">
        <v>197</v>
      </c>
      <c r="D117" s="45"/>
      <c r="E117" s="45"/>
      <c r="F117" s="33"/>
      <c r="G117" s="33"/>
      <c r="H117" s="33"/>
      <c r="I117" s="33"/>
      <c r="J117" s="36"/>
      <c r="K117" s="33"/>
      <c r="L117" s="36"/>
      <c r="M117" s="46"/>
      <c r="N117" s="37"/>
      <c r="V117" s="4"/>
      <c r="W117" s="5"/>
      <c r="X117" s="5"/>
      <c r="Z117" s="2" t="s">
        <v>429</v>
      </c>
      <c r="AB117" s="6"/>
      <c r="AE117" s="5"/>
    </row>
    <row r="118" spans="1:31" s="1" customFormat="1" ht="12" x14ac:dyDescent="0.2">
      <c r="A118" s="38"/>
      <c r="B118" s="39"/>
      <c r="C118" s="71" t="s">
        <v>816</v>
      </c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V118" s="4"/>
      <c r="W118" s="5"/>
      <c r="X118" s="5"/>
      <c r="AA118" s="2" t="s">
        <v>48</v>
      </c>
      <c r="AB118" s="6"/>
      <c r="AE118" s="5"/>
    </row>
    <row r="119" spans="1:31" s="1" customFormat="1" ht="12" x14ac:dyDescent="0.2">
      <c r="A119" s="89" t="s">
        <v>524</v>
      </c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V119" s="4"/>
      <c r="W119" s="5"/>
      <c r="X119" s="5"/>
      <c r="AA119" s="2" t="s">
        <v>50</v>
      </c>
      <c r="AB119" s="6"/>
      <c r="AE119" s="5"/>
    </row>
    <row r="120" spans="1:31" s="1" customFormat="1" ht="12" x14ac:dyDescent="0.2">
      <c r="A120" s="33" t="s">
        <v>117</v>
      </c>
      <c r="B120" s="35" t="s">
        <v>490</v>
      </c>
      <c r="C120" s="72" t="s">
        <v>491</v>
      </c>
      <c r="D120" s="72"/>
      <c r="E120" s="72"/>
      <c r="F120" s="33" t="s">
        <v>195</v>
      </c>
      <c r="G120" s="33"/>
      <c r="H120" s="33"/>
      <c r="I120" s="33" t="s">
        <v>817</v>
      </c>
      <c r="J120" s="36"/>
      <c r="K120" s="33"/>
      <c r="L120" s="36"/>
      <c r="M120" s="33"/>
      <c r="N120" s="37"/>
      <c r="V120" s="4"/>
      <c r="W120" s="5"/>
      <c r="X120" s="5"/>
      <c r="AA120" s="2" t="s">
        <v>52</v>
      </c>
      <c r="AB120" s="6"/>
      <c r="AE120" s="5"/>
    </row>
    <row r="121" spans="1:31" s="1" customFormat="1" ht="12" x14ac:dyDescent="0.2">
      <c r="A121" s="38"/>
      <c r="B121" s="39"/>
      <c r="C121" s="71" t="s">
        <v>818</v>
      </c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V121" s="4"/>
      <c r="W121" s="5"/>
      <c r="X121" s="5"/>
      <c r="AA121" s="2" t="s">
        <v>104</v>
      </c>
      <c r="AB121" s="6"/>
      <c r="AE121" s="5"/>
    </row>
    <row r="122" spans="1:31" s="1" customFormat="1" ht="12" x14ac:dyDescent="0.2">
      <c r="A122" s="29"/>
      <c r="B122" s="40" t="s">
        <v>428</v>
      </c>
      <c r="C122" s="71" t="s">
        <v>429</v>
      </c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V122" s="4"/>
      <c r="W122" s="5"/>
      <c r="X122" s="5"/>
      <c r="AB122" s="6" t="s">
        <v>507</v>
      </c>
      <c r="AE122" s="5"/>
    </row>
    <row r="123" spans="1:31" s="1" customFormat="1" ht="12" x14ac:dyDescent="0.2">
      <c r="A123" s="18"/>
      <c r="B123" s="40" t="s">
        <v>49</v>
      </c>
      <c r="C123" s="71" t="s">
        <v>50</v>
      </c>
      <c r="D123" s="71"/>
      <c r="E123" s="71"/>
      <c r="F123" s="38"/>
      <c r="G123" s="38"/>
      <c r="H123" s="38"/>
      <c r="I123" s="38"/>
      <c r="J123" s="41">
        <v>39.1</v>
      </c>
      <c r="K123" s="38" t="s">
        <v>430</v>
      </c>
      <c r="L123" s="41">
        <v>21.45</v>
      </c>
      <c r="M123" s="38"/>
      <c r="N123" s="42"/>
      <c r="V123" s="4"/>
      <c r="W123" s="5"/>
      <c r="X123" s="5"/>
      <c r="AB123" s="6"/>
      <c r="AC123" s="2" t="s">
        <v>53</v>
      </c>
      <c r="AE123" s="5"/>
    </row>
    <row r="124" spans="1:31" s="1" customFormat="1" ht="12" x14ac:dyDescent="0.2">
      <c r="A124" s="18"/>
      <c r="B124" s="40" t="s">
        <v>51</v>
      </c>
      <c r="C124" s="71" t="s">
        <v>52</v>
      </c>
      <c r="D124" s="71"/>
      <c r="E124" s="71"/>
      <c r="F124" s="38"/>
      <c r="G124" s="38"/>
      <c r="H124" s="38"/>
      <c r="I124" s="38"/>
      <c r="J124" s="41">
        <v>7.15</v>
      </c>
      <c r="K124" s="38" t="s">
        <v>430</v>
      </c>
      <c r="L124" s="41">
        <v>3.92</v>
      </c>
      <c r="M124" s="38"/>
      <c r="N124" s="42"/>
      <c r="V124" s="4"/>
      <c r="W124" s="5"/>
      <c r="X124" s="5"/>
      <c r="AB124" s="6"/>
      <c r="AC124" s="2" t="s">
        <v>57</v>
      </c>
      <c r="AE124" s="5"/>
    </row>
    <row r="125" spans="1:31" s="1" customFormat="1" ht="12" x14ac:dyDescent="0.2">
      <c r="A125" s="38"/>
      <c r="B125" s="43" t="s">
        <v>494</v>
      </c>
      <c r="C125" s="88" t="s">
        <v>495</v>
      </c>
      <c r="D125" s="88"/>
      <c r="E125" s="88"/>
      <c r="F125" s="44" t="s">
        <v>195</v>
      </c>
      <c r="G125" s="44" t="s">
        <v>496</v>
      </c>
      <c r="H125" s="44"/>
      <c r="I125" s="44" t="s">
        <v>819</v>
      </c>
      <c r="J125" s="40"/>
      <c r="K125" s="38"/>
      <c r="L125" s="41"/>
      <c r="M125" s="38"/>
      <c r="N125" s="40"/>
      <c r="V125" s="4"/>
      <c r="W125" s="5"/>
      <c r="X125" s="5"/>
      <c r="AB125" s="6"/>
      <c r="AD125" s="2" t="s">
        <v>60</v>
      </c>
      <c r="AE125" s="5"/>
    </row>
    <row r="126" spans="1:31" s="1" customFormat="1" ht="12" x14ac:dyDescent="0.2">
      <c r="A126" s="18"/>
      <c r="B126" s="40"/>
      <c r="C126" s="71" t="s">
        <v>57</v>
      </c>
      <c r="D126" s="71"/>
      <c r="E126" s="71"/>
      <c r="F126" s="38" t="s">
        <v>54</v>
      </c>
      <c r="G126" s="38" t="s">
        <v>498</v>
      </c>
      <c r="H126" s="38" t="s">
        <v>430</v>
      </c>
      <c r="I126" s="38" t="s">
        <v>820</v>
      </c>
      <c r="J126" s="41"/>
      <c r="K126" s="38"/>
      <c r="L126" s="41"/>
      <c r="M126" s="38"/>
      <c r="N126" s="42"/>
      <c r="V126" s="4"/>
      <c r="W126" s="5"/>
      <c r="X126" s="5"/>
      <c r="AB126" s="6"/>
      <c r="AC126" s="2" t="s">
        <v>61</v>
      </c>
      <c r="AE126" s="5"/>
    </row>
    <row r="127" spans="1:31" s="1" customFormat="1" ht="12" x14ac:dyDescent="0.2">
      <c r="A127" s="18"/>
      <c r="B127" s="40"/>
      <c r="C127" s="71" t="s">
        <v>60</v>
      </c>
      <c r="D127" s="71"/>
      <c r="E127" s="71"/>
      <c r="F127" s="38"/>
      <c r="G127" s="38"/>
      <c r="H127" s="38"/>
      <c r="I127" s="38"/>
      <c r="J127" s="41">
        <v>39.1</v>
      </c>
      <c r="K127" s="38"/>
      <c r="L127" s="41">
        <v>21.45</v>
      </c>
      <c r="M127" s="38"/>
      <c r="N127" s="42"/>
      <c r="V127" s="4"/>
      <c r="W127" s="5"/>
      <c r="X127" s="5"/>
      <c r="AB127" s="6"/>
      <c r="AC127" s="2" t="s">
        <v>188</v>
      </c>
      <c r="AE127" s="5"/>
    </row>
    <row r="128" spans="1:31" s="1" customFormat="1" ht="12" x14ac:dyDescent="0.2">
      <c r="A128" s="18"/>
      <c r="B128" s="40"/>
      <c r="C128" s="71" t="s">
        <v>61</v>
      </c>
      <c r="D128" s="71"/>
      <c r="E128" s="71"/>
      <c r="F128" s="38"/>
      <c r="G128" s="38"/>
      <c r="H128" s="38"/>
      <c r="I128" s="38"/>
      <c r="J128" s="41"/>
      <c r="K128" s="38"/>
      <c r="L128" s="41">
        <v>3.92</v>
      </c>
      <c r="M128" s="38"/>
      <c r="N128" s="42"/>
      <c r="V128" s="4"/>
      <c r="W128" s="5"/>
      <c r="X128" s="5"/>
      <c r="AB128" s="6"/>
      <c r="AC128" s="2" t="s">
        <v>191</v>
      </c>
      <c r="AE128" s="5"/>
    </row>
    <row r="129" spans="1:31" s="1" customFormat="1" ht="45" x14ac:dyDescent="0.2">
      <c r="A129" s="18"/>
      <c r="B129" s="40" t="s">
        <v>187</v>
      </c>
      <c r="C129" s="71" t="s">
        <v>188</v>
      </c>
      <c r="D129" s="71"/>
      <c r="E129" s="71"/>
      <c r="F129" s="38" t="s">
        <v>64</v>
      </c>
      <c r="G129" s="38" t="s">
        <v>189</v>
      </c>
      <c r="H129" s="38"/>
      <c r="I129" s="38" t="s">
        <v>189</v>
      </c>
      <c r="J129" s="41"/>
      <c r="K129" s="38"/>
      <c r="L129" s="41">
        <v>5.76</v>
      </c>
      <c r="M129" s="38"/>
      <c r="N129" s="42"/>
      <c r="V129" s="4"/>
      <c r="W129" s="5"/>
      <c r="X129" s="5"/>
      <c r="AB129" s="6"/>
      <c r="AE129" s="5" t="s">
        <v>69</v>
      </c>
    </row>
    <row r="130" spans="1:31" s="1" customFormat="1" ht="22.5" x14ac:dyDescent="0.2">
      <c r="A130" s="18"/>
      <c r="B130" s="40" t="s">
        <v>190</v>
      </c>
      <c r="C130" s="71" t="s">
        <v>191</v>
      </c>
      <c r="D130" s="71"/>
      <c r="E130" s="71"/>
      <c r="F130" s="38" t="s">
        <v>64</v>
      </c>
      <c r="G130" s="38" t="s">
        <v>192</v>
      </c>
      <c r="H130" s="38"/>
      <c r="I130" s="38" t="s">
        <v>192</v>
      </c>
      <c r="J130" s="41"/>
      <c r="K130" s="38"/>
      <c r="L130" s="41">
        <v>3.72</v>
      </c>
      <c r="M130" s="38"/>
      <c r="N130" s="42"/>
      <c r="V130" s="4"/>
      <c r="W130" s="5"/>
      <c r="X130" s="5" t="s">
        <v>521</v>
      </c>
      <c r="AB130" s="6"/>
      <c r="AE130" s="5"/>
    </row>
    <row r="131" spans="1:31" s="1" customFormat="1" ht="12" x14ac:dyDescent="0.2">
      <c r="A131" s="33"/>
      <c r="B131" s="35"/>
      <c r="C131" s="72" t="s">
        <v>69</v>
      </c>
      <c r="D131" s="72"/>
      <c r="E131" s="72"/>
      <c r="F131" s="33"/>
      <c r="G131" s="33"/>
      <c r="H131" s="33"/>
      <c r="I131" s="33"/>
      <c r="J131" s="36"/>
      <c r="K131" s="33"/>
      <c r="L131" s="36">
        <v>30.93</v>
      </c>
      <c r="M131" s="38"/>
      <c r="N131" s="37"/>
      <c r="V131" s="4"/>
      <c r="W131" s="5"/>
      <c r="X131" s="5"/>
      <c r="AB131" s="6"/>
      <c r="AE131" s="5"/>
    </row>
    <row r="132" spans="1:31" s="1" customFormat="1" ht="21" x14ac:dyDescent="0.2">
      <c r="A132" s="33" t="s">
        <v>126</v>
      </c>
      <c r="B132" s="35" t="s">
        <v>500</v>
      </c>
      <c r="C132" s="72" t="s">
        <v>501</v>
      </c>
      <c r="D132" s="72"/>
      <c r="E132" s="72"/>
      <c r="F132" s="33" t="s">
        <v>195</v>
      </c>
      <c r="G132" s="33"/>
      <c r="H132" s="33"/>
      <c r="I132" s="33" t="s">
        <v>821</v>
      </c>
      <c r="J132" s="36">
        <v>31697.67</v>
      </c>
      <c r="K132" s="33"/>
      <c r="L132" s="36">
        <v>1638.31</v>
      </c>
      <c r="M132" s="33" t="s">
        <v>151</v>
      </c>
      <c r="N132" s="37">
        <v>14925</v>
      </c>
      <c r="V132" s="4"/>
      <c r="W132" s="5"/>
      <c r="X132" s="5"/>
      <c r="Y132" s="2" t="s">
        <v>816</v>
      </c>
      <c r="AB132" s="6"/>
      <c r="AE132" s="5"/>
    </row>
    <row r="133" spans="1:31" s="1" customFormat="1" ht="12" x14ac:dyDescent="0.2">
      <c r="A133" s="33"/>
      <c r="B133" s="35"/>
      <c r="C133" s="23" t="s">
        <v>197</v>
      </c>
      <c r="D133" s="45"/>
      <c r="E133" s="45"/>
      <c r="F133" s="33"/>
      <c r="G133" s="33"/>
      <c r="H133" s="33"/>
      <c r="I133" s="33"/>
      <c r="J133" s="36"/>
      <c r="K133" s="33"/>
      <c r="L133" s="36"/>
      <c r="M133" s="46"/>
      <c r="N133" s="37"/>
      <c r="V133" s="4"/>
      <c r="W133" s="5" t="s">
        <v>524</v>
      </c>
      <c r="X133" s="5"/>
      <c r="AB133" s="6"/>
      <c r="AE133" s="5"/>
    </row>
    <row r="134" spans="1:31" s="1" customFormat="1" ht="12" x14ac:dyDescent="0.2">
      <c r="A134" s="33" t="s">
        <v>129</v>
      </c>
      <c r="B134" s="35" t="s">
        <v>502</v>
      </c>
      <c r="C134" s="72" t="s">
        <v>503</v>
      </c>
      <c r="D134" s="72"/>
      <c r="E134" s="72"/>
      <c r="F134" s="33" t="s">
        <v>410</v>
      </c>
      <c r="G134" s="33"/>
      <c r="H134" s="33"/>
      <c r="I134" s="33" t="s">
        <v>809</v>
      </c>
      <c r="J134" s="36"/>
      <c r="K134" s="33"/>
      <c r="L134" s="36"/>
      <c r="M134" s="33"/>
      <c r="N134" s="37"/>
      <c r="V134" s="4"/>
      <c r="W134" s="5"/>
      <c r="X134" s="5" t="s">
        <v>491</v>
      </c>
      <c r="AB134" s="6"/>
      <c r="AE134" s="5"/>
    </row>
    <row r="135" spans="1:31" s="1" customFormat="1" ht="12" x14ac:dyDescent="0.2">
      <c r="A135" s="29"/>
      <c r="B135" s="40" t="s">
        <v>428</v>
      </c>
      <c r="C135" s="71" t="s">
        <v>429</v>
      </c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V135" s="4"/>
      <c r="W135" s="5"/>
      <c r="X135" s="5"/>
      <c r="Y135" s="2" t="s">
        <v>818</v>
      </c>
      <c r="AB135" s="6"/>
      <c r="AE135" s="5"/>
    </row>
    <row r="136" spans="1:31" s="1" customFormat="1" ht="22.5" x14ac:dyDescent="0.2">
      <c r="A136" s="18"/>
      <c r="B136" s="40" t="s">
        <v>42</v>
      </c>
      <c r="C136" s="71" t="s">
        <v>48</v>
      </c>
      <c r="D136" s="71"/>
      <c r="E136" s="71"/>
      <c r="F136" s="38"/>
      <c r="G136" s="38"/>
      <c r="H136" s="38"/>
      <c r="I136" s="38"/>
      <c r="J136" s="41">
        <v>182.32</v>
      </c>
      <c r="K136" s="38" t="s">
        <v>430</v>
      </c>
      <c r="L136" s="41">
        <v>333.38</v>
      </c>
      <c r="M136" s="38"/>
      <c r="N136" s="42"/>
      <c r="V136" s="4"/>
      <c r="W136" s="5"/>
      <c r="X136" s="5"/>
      <c r="Z136" s="2" t="s">
        <v>429</v>
      </c>
      <c r="AB136" s="6"/>
      <c r="AE136" s="5"/>
    </row>
    <row r="137" spans="1:31" s="1" customFormat="1" ht="12" x14ac:dyDescent="0.2">
      <c r="A137" s="18"/>
      <c r="B137" s="40" t="s">
        <v>49</v>
      </c>
      <c r="C137" s="71" t="s">
        <v>50</v>
      </c>
      <c r="D137" s="71"/>
      <c r="E137" s="71"/>
      <c r="F137" s="38"/>
      <c r="G137" s="38"/>
      <c r="H137" s="38"/>
      <c r="I137" s="38"/>
      <c r="J137" s="41">
        <v>7479.03</v>
      </c>
      <c r="K137" s="38" t="s">
        <v>430</v>
      </c>
      <c r="L137" s="41">
        <v>13675.86</v>
      </c>
      <c r="M137" s="38"/>
      <c r="N137" s="42"/>
      <c r="V137" s="4"/>
      <c r="W137" s="5"/>
      <c r="X137" s="5"/>
      <c r="AA137" s="2" t="s">
        <v>50</v>
      </c>
      <c r="AB137" s="6"/>
      <c r="AE137" s="5"/>
    </row>
    <row r="138" spans="1:31" s="1" customFormat="1" ht="12" x14ac:dyDescent="0.2">
      <c r="A138" s="18"/>
      <c r="B138" s="40" t="s">
        <v>51</v>
      </c>
      <c r="C138" s="71" t="s">
        <v>52</v>
      </c>
      <c r="D138" s="71"/>
      <c r="E138" s="71"/>
      <c r="F138" s="38"/>
      <c r="G138" s="38"/>
      <c r="H138" s="38"/>
      <c r="I138" s="38"/>
      <c r="J138" s="41">
        <v>234.46</v>
      </c>
      <c r="K138" s="38" t="s">
        <v>430</v>
      </c>
      <c r="L138" s="41">
        <v>428.72</v>
      </c>
      <c r="M138" s="38"/>
      <c r="N138" s="42"/>
      <c r="V138" s="4"/>
      <c r="W138" s="5"/>
      <c r="X138" s="5"/>
      <c r="AA138" s="2" t="s">
        <v>52</v>
      </c>
      <c r="AB138" s="6"/>
      <c r="AE138" s="5"/>
    </row>
    <row r="139" spans="1:31" s="1" customFormat="1" ht="12" x14ac:dyDescent="0.2">
      <c r="A139" s="18"/>
      <c r="B139" s="40" t="s">
        <v>75</v>
      </c>
      <c r="C139" s="71" t="s">
        <v>104</v>
      </c>
      <c r="D139" s="71"/>
      <c r="E139" s="71"/>
      <c r="F139" s="38"/>
      <c r="G139" s="38"/>
      <c r="H139" s="38"/>
      <c r="I139" s="38"/>
      <c r="J139" s="41">
        <v>874.78</v>
      </c>
      <c r="K139" s="38"/>
      <c r="L139" s="41">
        <v>1332.99</v>
      </c>
      <c r="M139" s="38"/>
      <c r="N139" s="42"/>
      <c r="V139" s="4"/>
      <c r="W139" s="5"/>
      <c r="X139" s="5"/>
      <c r="AB139" s="6" t="s">
        <v>495</v>
      </c>
      <c r="AE139" s="5"/>
    </row>
    <row r="140" spans="1:31" s="1" customFormat="1" ht="12" x14ac:dyDescent="0.2">
      <c r="A140" s="38"/>
      <c r="B140" s="43" t="s">
        <v>506</v>
      </c>
      <c r="C140" s="88" t="s">
        <v>507</v>
      </c>
      <c r="D140" s="88"/>
      <c r="E140" s="88"/>
      <c r="F140" s="44" t="s">
        <v>195</v>
      </c>
      <c r="G140" s="44" t="s">
        <v>231</v>
      </c>
      <c r="H140" s="44"/>
      <c r="I140" s="44" t="s">
        <v>231</v>
      </c>
      <c r="J140" s="40"/>
      <c r="K140" s="38"/>
      <c r="L140" s="41"/>
      <c r="M140" s="38"/>
      <c r="N140" s="40"/>
      <c r="V140" s="4"/>
      <c r="W140" s="5"/>
      <c r="X140" s="5"/>
      <c r="AB140" s="6"/>
      <c r="AC140" s="2" t="s">
        <v>57</v>
      </c>
      <c r="AE140" s="5"/>
    </row>
    <row r="141" spans="1:31" s="1" customFormat="1" ht="22.5" x14ac:dyDescent="0.2">
      <c r="A141" s="18"/>
      <c r="B141" s="40"/>
      <c r="C141" s="71" t="s">
        <v>53</v>
      </c>
      <c r="D141" s="71"/>
      <c r="E141" s="71"/>
      <c r="F141" s="38" t="s">
        <v>54</v>
      </c>
      <c r="G141" s="38" t="s">
        <v>508</v>
      </c>
      <c r="H141" s="38" t="s">
        <v>430</v>
      </c>
      <c r="I141" s="38" t="s">
        <v>811</v>
      </c>
      <c r="J141" s="41"/>
      <c r="K141" s="38"/>
      <c r="L141" s="41"/>
      <c r="M141" s="38"/>
      <c r="N141" s="42"/>
      <c r="V141" s="4"/>
      <c r="W141" s="5"/>
      <c r="X141" s="5"/>
      <c r="AB141" s="6"/>
      <c r="AD141" s="2" t="s">
        <v>60</v>
      </c>
      <c r="AE141" s="5"/>
    </row>
    <row r="142" spans="1:31" s="1" customFormat="1" ht="12" x14ac:dyDescent="0.2">
      <c r="A142" s="18"/>
      <c r="B142" s="40"/>
      <c r="C142" s="71" t="s">
        <v>57</v>
      </c>
      <c r="D142" s="71"/>
      <c r="E142" s="71"/>
      <c r="F142" s="38" t="s">
        <v>54</v>
      </c>
      <c r="G142" s="38" t="s">
        <v>510</v>
      </c>
      <c r="H142" s="38" t="s">
        <v>430</v>
      </c>
      <c r="I142" s="38" t="s">
        <v>812</v>
      </c>
      <c r="J142" s="41"/>
      <c r="K142" s="38"/>
      <c r="L142" s="41"/>
      <c r="M142" s="38"/>
      <c r="N142" s="42"/>
      <c r="V142" s="4"/>
      <c r="W142" s="5"/>
      <c r="X142" s="5"/>
      <c r="AB142" s="6"/>
      <c r="AC142" s="2" t="s">
        <v>61</v>
      </c>
      <c r="AE142" s="5"/>
    </row>
    <row r="143" spans="1:31" s="1" customFormat="1" ht="12" x14ac:dyDescent="0.2">
      <c r="A143" s="18"/>
      <c r="B143" s="40"/>
      <c r="C143" s="71" t="s">
        <v>60</v>
      </c>
      <c r="D143" s="71"/>
      <c r="E143" s="71"/>
      <c r="F143" s="38"/>
      <c r="G143" s="38"/>
      <c r="H143" s="38"/>
      <c r="I143" s="38"/>
      <c r="J143" s="41">
        <v>8536.1299999999992</v>
      </c>
      <c r="K143" s="38"/>
      <c r="L143" s="41">
        <v>15342.23</v>
      </c>
      <c r="M143" s="38"/>
      <c r="N143" s="42"/>
      <c r="V143" s="4"/>
      <c r="W143" s="5"/>
      <c r="X143" s="5"/>
      <c r="AB143" s="6"/>
      <c r="AC143" s="2" t="s">
        <v>188</v>
      </c>
      <c r="AE143" s="5"/>
    </row>
    <row r="144" spans="1:31" s="1" customFormat="1" ht="12" x14ac:dyDescent="0.2">
      <c r="A144" s="18"/>
      <c r="B144" s="40"/>
      <c r="C144" s="71" t="s">
        <v>61</v>
      </c>
      <c r="D144" s="71"/>
      <c r="E144" s="71"/>
      <c r="F144" s="38"/>
      <c r="G144" s="38"/>
      <c r="H144" s="38"/>
      <c r="I144" s="38"/>
      <c r="J144" s="41"/>
      <c r="K144" s="38"/>
      <c r="L144" s="41">
        <v>762.1</v>
      </c>
      <c r="M144" s="38"/>
      <c r="N144" s="42"/>
      <c r="V144" s="4"/>
      <c r="W144" s="5"/>
      <c r="X144" s="5"/>
      <c r="AB144" s="6"/>
      <c r="AC144" s="2" t="s">
        <v>191</v>
      </c>
      <c r="AE144" s="5"/>
    </row>
    <row r="145" spans="1:31" s="1" customFormat="1" ht="45" x14ac:dyDescent="0.2">
      <c r="A145" s="18"/>
      <c r="B145" s="40" t="s">
        <v>187</v>
      </c>
      <c r="C145" s="71" t="s">
        <v>188</v>
      </c>
      <c r="D145" s="71"/>
      <c r="E145" s="71"/>
      <c r="F145" s="38" t="s">
        <v>64</v>
      </c>
      <c r="G145" s="38" t="s">
        <v>189</v>
      </c>
      <c r="H145" s="38"/>
      <c r="I145" s="38" t="s">
        <v>189</v>
      </c>
      <c r="J145" s="41"/>
      <c r="K145" s="38"/>
      <c r="L145" s="41">
        <v>1120.29</v>
      </c>
      <c r="M145" s="38"/>
      <c r="N145" s="42"/>
      <c r="V145" s="4"/>
      <c r="W145" s="5"/>
      <c r="X145" s="5"/>
      <c r="AB145" s="6"/>
      <c r="AE145" s="5" t="s">
        <v>69</v>
      </c>
    </row>
    <row r="146" spans="1:31" s="1" customFormat="1" ht="22.5" x14ac:dyDescent="0.2">
      <c r="A146" s="18"/>
      <c r="B146" s="40" t="s">
        <v>190</v>
      </c>
      <c r="C146" s="71" t="s">
        <v>191</v>
      </c>
      <c r="D146" s="71"/>
      <c r="E146" s="71"/>
      <c r="F146" s="38" t="s">
        <v>64</v>
      </c>
      <c r="G146" s="38" t="s">
        <v>192</v>
      </c>
      <c r="H146" s="38"/>
      <c r="I146" s="38" t="s">
        <v>192</v>
      </c>
      <c r="J146" s="41"/>
      <c r="K146" s="38"/>
      <c r="L146" s="41">
        <v>724</v>
      </c>
      <c r="M146" s="38"/>
      <c r="N146" s="42"/>
      <c r="V146" s="4"/>
      <c r="W146" s="5"/>
      <c r="X146" s="5" t="s">
        <v>501</v>
      </c>
      <c r="AB146" s="6"/>
      <c r="AE146" s="5"/>
    </row>
    <row r="147" spans="1:31" s="1" customFormat="1" ht="12" x14ac:dyDescent="0.2">
      <c r="A147" s="33"/>
      <c r="B147" s="35"/>
      <c r="C147" s="72" t="s">
        <v>69</v>
      </c>
      <c r="D147" s="72"/>
      <c r="E147" s="72"/>
      <c r="F147" s="33"/>
      <c r="G147" s="33"/>
      <c r="H147" s="33"/>
      <c r="I147" s="33"/>
      <c r="J147" s="36"/>
      <c r="K147" s="33"/>
      <c r="L147" s="36">
        <v>17186.52</v>
      </c>
      <c r="M147" s="38"/>
      <c r="N147" s="37"/>
      <c r="V147" s="4"/>
      <c r="W147" s="5"/>
      <c r="X147" s="5"/>
      <c r="AB147" s="6"/>
      <c r="AE147" s="5"/>
    </row>
    <row r="148" spans="1:31" s="1" customFormat="1" ht="45" x14ac:dyDescent="0.2">
      <c r="A148" s="33" t="s">
        <v>130</v>
      </c>
      <c r="B148" s="35" t="s">
        <v>512</v>
      </c>
      <c r="C148" s="72" t="s">
        <v>513</v>
      </c>
      <c r="D148" s="72"/>
      <c r="E148" s="72"/>
      <c r="F148" s="33" t="s">
        <v>410</v>
      </c>
      <c r="G148" s="33"/>
      <c r="H148" s="33"/>
      <c r="I148" s="33" t="s">
        <v>809</v>
      </c>
      <c r="J148" s="36"/>
      <c r="K148" s="33"/>
      <c r="L148" s="36"/>
      <c r="M148" s="33"/>
      <c r="N148" s="37"/>
      <c r="V148" s="4"/>
      <c r="W148" s="5"/>
      <c r="X148" s="5" t="s">
        <v>503</v>
      </c>
      <c r="AB148" s="6"/>
      <c r="AE148" s="5"/>
    </row>
    <row r="149" spans="1:31" s="1" customFormat="1" ht="22.5" x14ac:dyDescent="0.2">
      <c r="A149" s="29"/>
      <c r="B149" s="40"/>
      <c r="C149" s="71" t="s">
        <v>529</v>
      </c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V149" s="4"/>
      <c r="W149" s="5"/>
      <c r="X149" s="5"/>
      <c r="Z149" s="2" t="s">
        <v>429</v>
      </c>
      <c r="AB149" s="6"/>
      <c r="AE149" s="5"/>
    </row>
    <row r="150" spans="1:31" s="1" customFormat="1" ht="12" x14ac:dyDescent="0.2">
      <c r="A150" s="29"/>
      <c r="B150" s="40" t="s">
        <v>428</v>
      </c>
      <c r="C150" s="71" t="s">
        <v>429</v>
      </c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V150" s="4"/>
      <c r="W150" s="5"/>
      <c r="X150" s="5"/>
      <c r="AA150" s="2" t="s">
        <v>48</v>
      </c>
      <c r="AB150" s="6"/>
      <c r="AE150" s="5"/>
    </row>
    <row r="151" spans="1:31" s="1" customFormat="1" ht="12" x14ac:dyDescent="0.2">
      <c r="A151" s="18"/>
      <c r="B151" s="40" t="s">
        <v>42</v>
      </c>
      <c r="C151" s="71" t="s">
        <v>48</v>
      </c>
      <c r="D151" s="71"/>
      <c r="E151" s="71"/>
      <c r="F151" s="38"/>
      <c r="G151" s="38"/>
      <c r="H151" s="38"/>
      <c r="I151" s="38"/>
      <c r="J151" s="41">
        <v>3.29</v>
      </c>
      <c r="K151" s="38" t="s">
        <v>530</v>
      </c>
      <c r="L151" s="41">
        <v>12.03</v>
      </c>
      <c r="M151" s="38"/>
      <c r="N151" s="42"/>
      <c r="V151" s="4"/>
      <c r="W151" s="5"/>
      <c r="X151" s="5"/>
      <c r="AA151" s="2" t="s">
        <v>50</v>
      </c>
      <c r="AB151" s="6"/>
      <c r="AE151" s="5"/>
    </row>
    <row r="152" spans="1:31" s="1" customFormat="1" ht="12" x14ac:dyDescent="0.2">
      <c r="A152" s="18"/>
      <c r="B152" s="40" t="s">
        <v>49</v>
      </c>
      <c r="C152" s="71" t="s">
        <v>50</v>
      </c>
      <c r="D152" s="71"/>
      <c r="E152" s="71"/>
      <c r="F152" s="38"/>
      <c r="G152" s="38"/>
      <c r="H152" s="38"/>
      <c r="I152" s="38"/>
      <c r="J152" s="41">
        <v>254.89</v>
      </c>
      <c r="K152" s="38" t="s">
        <v>530</v>
      </c>
      <c r="L152" s="41">
        <v>932.16</v>
      </c>
      <c r="M152" s="38"/>
      <c r="N152" s="42"/>
      <c r="V152" s="4"/>
      <c r="W152" s="5"/>
      <c r="X152" s="5"/>
      <c r="AA152" s="2" t="s">
        <v>52</v>
      </c>
      <c r="AB152" s="6"/>
      <c r="AE152" s="5"/>
    </row>
    <row r="153" spans="1:31" s="1" customFormat="1" ht="12" x14ac:dyDescent="0.2">
      <c r="A153" s="18"/>
      <c r="B153" s="40" t="s">
        <v>51</v>
      </c>
      <c r="C153" s="71" t="s">
        <v>52</v>
      </c>
      <c r="D153" s="71"/>
      <c r="E153" s="71"/>
      <c r="F153" s="38"/>
      <c r="G153" s="38"/>
      <c r="H153" s="38"/>
      <c r="I153" s="38"/>
      <c r="J153" s="41">
        <v>5.95</v>
      </c>
      <c r="K153" s="38" t="s">
        <v>530</v>
      </c>
      <c r="L153" s="41">
        <v>21.76</v>
      </c>
      <c r="M153" s="38"/>
      <c r="N153" s="42"/>
      <c r="V153" s="4"/>
      <c r="W153" s="5"/>
      <c r="X153" s="5"/>
      <c r="AA153" s="2" t="s">
        <v>104</v>
      </c>
      <c r="AB153" s="6"/>
      <c r="AE153" s="5"/>
    </row>
    <row r="154" spans="1:31" s="1" customFormat="1" ht="12" x14ac:dyDescent="0.2">
      <c r="A154" s="18"/>
      <c r="B154" s="40" t="s">
        <v>75</v>
      </c>
      <c r="C154" s="71" t="s">
        <v>104</v>
      </c>
      <c r="D154" s="71"/>
      <c r="E154" s="71"/>
      <c r="F154" s="38"/>
      <c r="G154" s="38"/>
      <c r="H154" s="38"/>
      <c r="I154" s="38"/>
      <c r="J154" s="41">
        <v>2.94</v>
      </c>
      <c r="K154" s="38" t="s">
        <v>49</v>
      </c>
      <c r="L154" s="41">
        <v>8.9600000000000009</v>
      </c>
      <c r="M154" s="38"/>
      <c r="N154" s="42"/>
      <c r="V154" s="4"/>
      <c r="W154" s="5"/>
      <c r="X154" s="5"/>
      <c r="AB154" s="6" t="s">
        <v>507</v>
      </c>
      <c r="AE154" s="5"/>
    </row>
    <row r="155" spans="1:31" s="1" customFormat="1" ht="12" x14ac:dyDescent="0.2">
      <c r="A155" s="38"/>
      <c r="B155" s="43" t="s">
        <v>506</v>
      </c>
      <c r="C155" s="88" t="s">
        <v>507</v>
      </c>
      <c r="D155" s="88"/>
      <c r="E155" s="88"/>
      <c r="F155" s="44" t="s">
        <v>195</v>
      </c>
      <c r="G155" s="44" t="s">
        <v>231</v>
      </c>
      <c r="H155" s="44" t="s">
        <v>49</v>
      </c>
      <c r="I155" s="44" t="s">
        <v>231</v>
      </c>
      <c r="J155" s="40"/>
      <c r="K155" s="38"/>
      <c r="L155" s="41"/>
      <c r="M155" s="38"/>
      <c r="N155" s="40"/>
      <c r="V155" s="4"/>
      <c r="W155" s="5"/>
      <c r="X155" s="5"/>
      <c r="AB155" s="6"/>
      <c r="AC155" s="2" t="s">
        <v>53</v>
      </c>
      <c r="AE155" s="5"/>
    </row>
    <row r="156" spans="1:31" s="1" customFormat="1" ht="12" x14ac:dyDescent="0.2">
      <c r="A156" s="18"/>
      <c r="B156" s="40"/>
      <c r="C156" s="71" t="s">
        <v>53</v>
      </c>
      <c r="D156" s="71"/>
      <c r="E156" s="71"/>
      <c r="F156" s="38" t="s">
        <v>54</v>
      </c>
      <c r="G156" s="38" t="s">
        <v>516</v>
      </c>
      <c r="H156" s="38" t="s">
        <v>530</v>
      </c>
      <c r="I156" s="38" t="s">
        <v>822</v>
      </c>
      <c r="J156" s="41"/>
      <c r="K156" s="38"/>
      <c r="L156" s="41"/>
      <c r="M156" s="38"/>
      <c r="N156" s="42"/>
      <c r="V156" s="4"/>
      <c r="W156" s="5"/>
      <c r="X156" s="5"/>
      <c r="AB156" s="6"/>
      <c r="AC156" s="2" t="s">
        <v>57</v>
      </c>
      <c r="AE156" s="5"/>
    </row>
    <row r="157" spans="1:31" s="1" customFormat="1" ht="12" x14ac:dyDescent="0.2">
      <c r="A157" s="18"/>
      <c r="B157" s="40"/>
      <c r="C157" s="71" t="s">
        <v>57</v>
      </c>
      <c r="D157" s="71"/>
      <c r="E157" s="71"/>
      <c r="F157" s="38" t="s">
        <v>54</v>
      </c>
      <c r="G157" s="38" t="s">
        <v>518</v>
      </c>
      <c r="H157" s="38" t="s">
        <v>530</v>
      </c>
      <c r="I157" s="38" t="s">
        <v>823</v>
      </c>
      <c r="J157" s="41"/>
      <c r="K157" s="38"/>
      <c r="L157" s="41"/>
      <c r="M157" s="38"/>
      <c r="N157" s="42"/>
      <c r="V157" s="4"/>
      <c r="W157" s="5"/>
      <c r="X157" s="5"/>
      <c r="AB157" s="6"/>
      <c r="AD157" s="2" t="s">
        <v>60</v>
      </c>
      <c r="AE157" s="5"/>
    </row>
    <row r="158" spans="1:31" s="1" customFormat="1" ht="12" x14ac:dyDescent="0.2">
      <c r="A158" s="18"/>
      <c r="B158" s="40"/>
      <c r="C158" s="71" t="s">
        <v>60</v>
      </c>
      <c r="D158" s="71"/>
      <c r="E158" s="71"/>
      <c r="F158" s="38"/>
      <c r="G158" s="38"/>
      <c r="H158" s="38"/>
      <c r="I158" s="38"/>
      <c r="J158" s="41">
        <v>261.12</v>
      </c>
      <c r="K158" s="38"/>
      <c r="L158" s="41">
        <v>953.15</v>
      </c>
      <c r="M158" s="38"/>
      <c r="N158" s="42"/>
      <c r="V158" s="4"/>
      <c r="W158" s="5"/>
      <c r="X158" s="5"/>
      <c r="AB158" s="6"/>
      <c r="AC158" s="2" t="s">
        <v>61</v>
      </c>
      <c r="AE158" s="5"/>
    </row>
    <row r="159" spans="1:31" s="1" customFormat="1" ht="12" x14ac:dyDescent="0.2">
      <c r="A159" s="18"/>
      <c r="B159" s="40"/>
      <c r="C159" s="71" t="s">
        <v>61</v>
      </c>
      <c r="D159" s="71"/>
      <c r="E159" s="71"/>
      <c r="F159" s="38"/>
      <c r="G159" s="38"/>
      <c r="H159" s="38"/>
      <c r="I159" s="38"/>
      <c r="J159" s="41"/>
      <c r="K159" s="38"/>
      <c r="L159" s="41">
        <v>33.79</v>
      </c>
      <c r="M159" s="38"/>
      <c r="N159" s="42"/>
      <c r="V159" s="4"/>
      <c r="W159" s="5"/>
      <c r="X159" s="5"/>
      <c r="AB159" s="6"/>
      <c r="AC159" s="2" t="s">
        <v>188</v>
      </c>
      <c r="AE159" s="5"/>
    </row>
    <row r="160" spans="1:31" s="1" customFormat="1" ht="45" x14ac:dyDescent="0.2">
      <c r="A160" s="18"/>
      <c r="B160" s="40" t="s">
        <v>187</v>
      </c>
      <c r="C160" s="71" t="s">
        <v>188</v>
      </c>
      <c r="D160" s="71"/>
      <c r="E160" s="71"/>
      <c r="F160" s="38" t="s">
        <v>64</v>
      </c>
      <c r="G160" s="38" t="s">
        <v>189</v>
      </c>
      <c r="H160" s="38"/>
      <c r="I160" s="38" t="s">
        <v>189</v>
      </c>
      <c r="J160" s="41"/>
      <c r="K160" s="38"/>
      <c r="L160" s="41">
        <v>49.67</v>
      </c>
      <c r="M160" s="38"/>
      <c r="N160" s="42"/>
      <c r="V160" s="4"/>
      <c r="W160" s="5"/>
      <c r="X160" s="5"/>
      <c r="AB160" s="6"/>
      <c r="AC160" s="2" t="s">
        <v>191</v>
      </c>
      <c r="AE160" s="5"/>
    </row>
    <row r="161" spans="1:31" s="1" customFormat="1" ht="22.5" x14ac:dyDescent="0.2">
      <c r="A161" s="18"/>
      <c r="B161" s="40" t="s">
        <v>190</v>
      </c>
      <c r="C161" s="71" t="s">
        <v>191</v>
      </c>
      <c r="D161" s="71"/>
      <c r="E161" s="71"/>
      <c r="F161" s="38" t="s">
        <v>64</v>
      </c>
      <c r="G161" s="38" t="s">
        <v>192</v>
      </c>
      <c r="H161" s="38"/>
      <c r="I161" s="38" t="s">
        <v>192</v>
      </c>
      <c r="J161" s="41"/>
      <c r="K161" s="38"/>
      <c r="L161" s="41">
        <v>32.1</v>
      </c>
      <c r="M161" s="38"/>
      <c r="N161" s="42"/>
      <c r="V161" s="4"/>
      <c r="W161" s="5"/>
      <c r="X161" s="5"/>
      <c r="AB161" s="6"/>
      <c r="AE161" s="5" t="s">
        <v>69</v>
      </c>
    </row>
    <row r="162" spans="1:31" s="1" customFormat="1" ht="33.75" x14ac:dyDescent="0.2">
      <c r="A162" s="33"/>
      <c r="B162" s="35"/>
      <c r="C162" s="72" t="s">
        <v>69</v>
      </c>
      <c r="D162" s="72"/>
      <c r="E162" s="72"/>
      <c r="F162" s="33"/>
      <c r="G162" s="33"/>
      <c r="H162" s="33"/>
      <c r="I162" s="33"/>
      <c r="J162" s="36"/>
      <c r="K162" s="33"/>
      <c r="L162" s="36">
        <v>1034.92</v>
      </c>
      <c r="M162" s="38"/>
      <c r="N162" s="37"/>
      <c r="V162" s="4"/>
      <c r="W162" s="5"/>
      <c r="X162" s="5" t="s">
        <v>513</v>
      </c>
      <c r="AB162" s="6"/>
      <c r="AE162" s="5"/>
    </row>
    <row r="163" spans="1:31" s="1" customFormat="1" ht="21" x14ac:dyDescent="0.2">
      <c r="A163" s="33" t="s">
        <v>138</v>
      </c>
      <c r="B163" s="35" t="s">
        <v>500</v>
      </c>
      <c r="C163" s="72" t="s">
        <v>533</v>
      </c>
      <c r="D163" s="72"/>
      <c r="E163" s="72"/>
      <c r="F163" s="33" t="s">
        <v>195</v>
      </c>
      <c r="G163" s="33"/>
      <c r="H163" s="33"/>
      <c r="I163" s="33" t="s">
        <v>824</v>
      </c>
      <c r="J163" s="36">
        <v>6162.37</v>
      </c>
      <c r="K163" s="33"/>
      <c r="L163" s="36">
        <v>130803.18</v>
      </c>
      <c r="M163" s="33" t="s">
        <v>151</v>
      </c>
      <c r="N163" s="37">
        <v>1191617</v>
      </c>
      <c r="V163" s="4"/>
      <c r="W163" s="5"/>
      <c r="X163" s="5"/>
      <c r="Z163" s="2" t="s">
        <v>529</v>
      </c>
      <c r="AB163" s="6"/>
      <c r="AE163" s="5"/>
    </row>
    <row r="164" spans="1:31" s="1" customFormat="1" ht="22.5" x14ac:dyDescent="0.2">
      <c r="A164" s="33"/>
      <c r="B164" s="35"/>
      <c r="C164" s="23" t="s">
        <v>197</v>
      </c>
      <c r="D164" s="45"/>
      <c r="E164" s="45"/>
      <c r="F164" s="33"/>
      <c r="G164" s="33"/>
      <c r="H164" s="33"/>
      <c r="I164" s="33"/>
      <c r="J164" s="36"/>
      <c r="K164" s="33"/>
      <c r="L164" s="36"/>
      <c r="M164" s="46"/>
      <c r="N164" s="37"/>
      <c r="V164" s="4"/>
      <c r="W164" s="5"/>
      <c r="X164" s="5"/>
      <c r="Z164" s="2" t="s">
        <v>429</v>
      </c>
      <c r="AB164" s="6"/>
      <c r="AE164" s="5"/>
    </row>
    <row r="165" spans="1:31" s="1" customFormat="1" ht="12" x14ac:dyDescent="0.2">
      <c r="A165" s="38"/>
      <c r="B165" s="39"/>
      <c r="C165" s="71" t="s">
        <v>825</v>
      </c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V165" s="4"/>
      <c r="W165" s="5"/>
      <c r="X165" s="5"/>
      <c r="AA165" s="2" t="s">
        <v>48</v>
      </c>
      <c r="AB165" s="6"/>
      <c r="AE165" s="5"/>
    </row>
    <row r="166" spans="1:31" s="1" customFormat="1" ht="21" x14ac:dyDescent="0.2">
      <c r="A166" s="33" t="s">
        <v>140</v>
      </c>
      <c r="B166" s="35" t="s">
        <v>536</v>
      </c>
      <c r="C166" s="72" t="s">
        <v>537</v>
      </c>
      <c r="D166" s="72"/>
      <c r="E166" s="72"/>
      <c r="F166" s="33" t="s">
        <v>195</v>
      </c>
      <c r="G166" s="33"/>
      <c r="H166" s="33"/>
      <c r="I166" s="33" t="s">
        <v>826</v>
      </c>
      <c r="J166" s="36">
        <v>257759.61</v>
      </c>
      <c r="K166" s="33"/>
      <c r="L166" s="36">
        <v>1641.05</v>
      </c>
      <c r="M166" s="33" t="s">
        <v>151</v>
      </c>
      <c r="N166" s="37">
        <v>14950</v>
      </c>
      <c r="V166" s="4"/>
      <c r="W166" s="5"/>
      <c r="X166" s="5"/>
      <c r="AA166" s="2" t="s">
        <v>50</v>
      </c>
      <c r="AB166" s="6"/>
      <c r="AE166" s="5"/>
    </row>
    <row r="167" spans="1:31" s="1" customFormat="1" ht="12" x14ac:dyDescent="0.2">
      <c r="A167" s="33"/>
      <c r="B167" s="35"/>
      <c r="C167" s="23" t="s">
        <v>197</v>
      </c>
      <c r="D167" s="45"/>
      <c r="E167" s="45"/>
      <c r="F167" s="33"/>
      <c r="G167" s="33"/>
      <c r="H167" s="33"/>
      <c r="I167" s="33"/>
      <c r="J167" s="36"/>
      <c r="K167" s="33"/>
      <c r="L167" s="36"/>
      <c r="M167" s="46"/>
      <c r="N167" s="37"/>
      <c r="V167" s="4"/>
      <c r="W167" s="5"/>
      <c r="X167" s="5"/>
      <c r="AA167" s="2" t="s">
        <v>52</v>
      </c>
      <c r="AB167" s="6"/>
      <c r="AE167" s="5"/>
    </row>
    <row r="168" spans="1:31" s="1" customFormat="1" ht="12" x14ac:dyDescent="0.2">
      <c r="A168" s="33"/>
      <c r="B168" s="35"/>
      <c r="C168" s="35"/>
      <c r="D168" s="35"/>
      <c r="E168" s="35"/>
      <c r="F168" s="33"/>
      <c r="G168" s="33"/>
      <c r="H168" s="33"/>
      <c r="I168" s="33"/>
      <c r="J168" s="47"/>
      <c r="K168" s="33"/>
      <c r="L168" s="47"/>
      <c r="M168" s="38"/>
      <c r="N168" s="47"/>
      <c r="V168" s="4"/>
      <c r="W168" s="5"/>
      <c r="X168" s="5"/>
      <c r="AA168" s="2" t="s">
        <v>104</v>
      </c>
      <c r="AB168" s="6"/>
      <c r="AE168" s="5"/>
    </row>
    <row r="169" spans="1:31" s="1" customFormat="1" ht="12" x14ac:dyDescent="0.2">
      <c r="A169" s="25"/>
      <c r="B169" s="47"/>
      <c r="C169" s="72" t="s">
        <v>538</v>
      </c>
      <c r="D169" s="72"/>
      <c r="E169" s="72"/>
      <c r="F169" s="72"/>
      <c r="G169" s="72"/>
      <c r="H169" s="72"/>
      <c r="I169" s="72"/>
      <c r="J169" s="72"/>
      <c r="K169" s="72"/>
      <c r="L169" s="48"/>
      <c r="M169" s="49"/>
      <c r="N169" s="50"/>
      <c r="V169" s="4"/>
      <c r="W169" s="5"/>
      <c r="X169" s="5"/>
      <c r="AB169" s="6" t="s">
        <v>507</v>
      </c>
      <c r="AE169" s="5"/>
    </row>
    <row r="170" spans="1:31" s="1" customFormat="1" ht="12" x14ac:dyDescent="0.2">
      <c r="A170" s="25"/>
      <c r="B170" s="40"/>
      <c r="C170" s="71" t="s">
        <v>142</v>
      </c>
      <c r="D170" s="71"/>
      <c r="E170" s="71"/>
      <c r="F170" s="71"/>
      <c r="G170" s="71"/>
      <c r="H170" s="71"/>
      <c r="I170" s="71"/>
      <c r="J170" s="71"/>
      <c r="K170" s="71"/>
      <c r="L170" s="51">
        <v>519975.02</v>
      </c>
      <c r="M170" s="52"/>
      <c r="N170" s="27"/>
      <c r="V170" s="4"/>
      <c r="W170" s="5"/>
      <c r="X170" s="5"/>
      <c r="AB170" s="6"/>
      <c r="AC170" s="2" t="s">
        <v>53</v>
      </c>
      <c r="AE170" s="5"/>
    </row>
    <row r="171" spans="1:31" s="1" customFormat="1" ht="12" x14ac:dyDescent="0.2">
      <c r="A171" s="25"/>
      <c r="B171" s="40"/>
      <c r="C171" s="71" t="s">
        <v>143</v>
      </c>
      <c r="D171" s="71"/>
      <c r="E171" s="71"/>
      <c r="F171" s="71"/>
      <c r="G171" s="71"/>
      <c r="H171" s="71"/>
      <c r="I171" s="71"/>
      <c r="J171" s="71"/>
      <c r="K171" s="71"/>
      <c r="L171" s="51"/>
      <c r="M171" s="52"/>
      <c r="N171" s="27"/>
      <c r="V171" s="4"/>
      <c r="W171" s="5"/>
      <c r="X171" s="5"/>
      <c r="AB171" s="6"/>
      <c r="AC171" s="2" t="s">
        <v>57</v>
      </c>
      <c r="AE171" s="5"/>
    </row>
    <row r="172" spans="1:31" s="1" customFormat="1" ht="12" x14ac:dyDescent="0.2">
      <c r="A172" s="25"/>
      <c r="B172" s="40"/>
      <c r="C172" s="71" t="s">
        <v>144</v>
      </c>
      <c r="D172" s="71"/>
      <c r="E172" s="71"/>
      <c r="F172" s="71"/>
      <c r="G172" s="71"/>
      <c r="H172" s="71"/>
      <c r="I172" s="71"/>
      <c r="J172" s="71"/>
      <c r="K172" s="71"/>
      <c r="L172" s="51">
        <v>1523.68</v>
      </c>
      <c r="M172" s="52"/>
      <c r="N172" s="27"/>
      <c r="V172" s="4"/>
      <c r="W172" s="5"/>
      <c r="X172" s="5"/>
      <c r="AB172" s="6"/>
      <c r="AD172" s="2" t="s">
        <v>60</v>
      </c>
      <c r="AE172" s="5"/>
    </row>
    <row r="173" spans="1:31" s="1" customFormat="1" ht="12" x14ac:dyDescent="0.2">
      <c r="A173" s="25"/>
      <c r="B173" s="40"/>
      <c r="C173" s="71" t="s">
        <v>145</v>
      </c>
      <c r="D173" s="71"/>
      <c r="E173" s="71"/>
      <c r="F173" s="71"/>
      <c r="G173" s="71"/>
      <c r="H173" s="71"/>
      <c r="I173" s="71"/>
      <c r="J173" s="71"/>
      <c r="K173" s="71"/>
      <c r="L173" s="51">
        <v>50989.24</v>
      </c>
      <c r="M173" s="52"/>
      <c r="N173" s="27"/>
      <c r="V173" s="4"/>
      <c r="W173" s="5"/>
      <c r="X173" s="5"/>
      <c r="AB173" s="6"/>
      <c r="AC173" s="2" t="s">
        <v>61</v>
      </c>
      <c r="AE173" s="5"/>
    </row>
    <row r="174" spans="1:31" s="1" customFormat="1" ht="12" x14ac:dyDescent="0.2">
      <c r="A174" s="25"/>
      <c r="B174" s="40"/>
      <c r="C174" s="71" t="s">
        <v>146</v>
      </c>
      <c r="D174" s="71"/>
      <c r="E174" s="71"/>
      <c r="F174" s="71"/>
      <c r="G174" s="71"/>
      <c r="H174" s="71"/>
      <c r="I174" s="71"/>
      <c r="J174" s="71"/>
      <c r="K174" s="71"/>
      <c r="L174" s="51">
        <v>2060.79</v>
      </c>
      <c r="M174" s="52"/>
      <c r="N174" s="27"/>
      <c r="V174" s="4"/>
      <c r="W174" s="5"/>
      <c r="X174" s="5"/>
      <c r="AB174" s="6"/>
      <c r="AC174" s="2" t="s">
        <v>188</v>
      </c>
      <c r="AE174" s="5"/>
    </row>
    <row r="175" spans="1:31" s="1" customFormat="1" ht="12" x14ac:dyDescent="0.2">
      <c r="A175" s="25"/>
      <c r="B175" s="40"/>
      <c r="C175" s="71" t="s">
        <v>147</v>
      </c>
      <c r="D175" s="71"/>
      <c r="E175" s="71"/>
      <c r="F175" s="71"/>
      <c r="G175" s="71"/>
      <c r="H175" s="71"/>
      <c r="I175" s="71"/>
      <c r="J175" s="71"/>
      <c r="K175" s="71"/>
      <c r="L175" s="51">
        <v>467462.1</v>
      </c>
      <c r="M175" s="52"/>
      <c r="N175" s="27"/>
      <c r="V175" s="4"/>
      <c r="W175" s="5"/>
      <c r="X175" s="5"/>
      <c r="AB175" s="6"/>
      <c r="AC175" s="2" t="s">
        <v>191</v>
      </c>
      <c r="AE175" s="5"/>
    </row>
    <row r="176" spans="1:31" s="1" customFormat="1" ht="12" x14ac:dyDescent="0.2">
      <c r="A176" s="25"/>
      <c r="B176" s="40"/>
      <c r="C176" s="71" t="s">
        <v>148</v>
      </c>
      <c r="D176" s="71"/>
      <c r="E176" s="71"/>
      <c r="F176" s="71"/>
      <c r="G176" s="71"/>
      <c r="H176" s="71"/>
      <c r="I176" s="71"/>
      <c r="J176" s="71"/>
      <c r="K176" s="71"/>
      <c r="L176" s="51">
        <v>528649.44999999995</v>
      </c>
      <c r="M176" s="52"/>
      <c r="N176" s="27"/>
      <c r="V176" s="4"/>
      <c r="W176" s="5"/>
      <c r="X176" s="5"/>
      <c r="AB176" s="6"/>
      <c r="AE176" s="5" t="s">
        <v>69</v>
      </c>
    </row>
    <row r="177" spans="1:33" s="1" customFormat="1" ht="22.5" x14ac:dyDescent="0.2">
      <c r="A177" s="25"/>
      <c r="B177" s="40"/>
      <c r="C177" s="71" t="s">
        <v>143</v>
      </c>
      <c r="D177" s="71"/>
      <c r="E177" s="71"/>
      <c r="F177" s="71"/>
      <c r="G177" s="71"/>
      <c r="H177" s="71"/>
      <c r="I177" s="71"/>
      <c r="J177" s="71"/>
      <c r="K177" s="71"/>
      <c r="L177" s="51"/>
      <c r="M177" s="52"/>
      <c r="N177" s="27"/>
      <c r="V177" s="4"/>
      <c r="W177" s="5"/>
      <c r="X177" s="5" t="s">
        <v>533</v>
      </c>
      <c r="AB177" s="6"/>
      <c r="AE177" s="5"/>
    </row>
    <row r="178" spans="1:33" s="1" customFormat="1" ht="12" x14ac:dyDescent="0.2">
      <c r="A178" s="25"/>
      <c r="B178" s="40"/>
      <c r="C178" s="71" t="s">
        <v>245</v>
      </c>
      <c r="D178" s="71"/>
      <c r="E178" s="71"/>
      <c r="F178" s="71"/>
      <c r="G178" s="71"/>
      <c r="H178" s="71"/>
      <c r="I178" s="71"/>
      <c r="J178" s="71"/>
      <c r="K178" s="71"/>
      <c r="L178" s="51">
        <v>1523.68</v>
      </c>
      <c r="M178" s="52"/>
      <c r="N178" s="27"/>
      <c r="V178" s="4"/>
      <c r="W178" s="5"/>
      <c r="X178" s="5"/>
      <c r="AB178" s="6"/>
      <c r="AE178" s="5"/>
    </row>
    <row r="179" spans="1:33" s="1" customFormat="1" ht="12" x14ac:dyDescent="0.2">
      <c r="A179" s="25"/>
      <c r="B179" s="40"/>
      <c r="C179" s="71" t="s">
        <v>246</v>
      </c>
      <c r="D179" s="71"/>
      <c r="E179" s="71"/>
      <c r="F179" s="71"/>
      <c r="G179" s="71"/>
      <c r="H179" s="71"/>
      <c r="I179" s="71"/>
      <c r="J179" s="71"/>
      <c r="K179" s="71"/>
      <c r="L179" s="51">
        <v>50989.24</v>
      </c>
      <c r="M179" s="52"/>
      <c r="N179" s="27"/>
      <c r="V179" s="4"/>
      <c r="W179" s="5"/>
      <c r="X179" s="5"/>
      <c r="Y179" s="2" t="s">
        <v>825</v>
      </c>
      <c r="AB179" s="6"/>
      <c r="AE179" s="5"/>
    </row>
    <row r="180" spans="1:33" s="1" customFormat="1" ht="12" x14ac:dyDescent="0.2">
      <c r="A180" s="25"/>
      <c r="B180" s="40"/>
      <c r="C180" s="71" t="s">
        <v>247</v>
      </c>
      <c r="D180" s="71"/>
      <c r="E180" s="71"/>
      <c r="F180" s="71"/>
      <c r="G180" s="71"/>
      <c r="H180" s="71"/>
      <c r="I180" s="71"/>
      <c r="J180" s="71"/>
      <c r="K180" s="71"/>
      <c r="L180" s="51">
        <v>2060.79</v>
      </c>
      <c r="M180" s="52"/>
      <c r="N180" s="27"/>
      <c r="V180" s="4"/>
      <c r="W180" s="5"/>
      <c r="X180" s="5" t="s">
        <v>537</v>
      </c>
      <c r="AB180" s="6"/>
      <c r="AE180" s="5"/>
    </row>
    <row r="181" spans="1:33" s="1" customFormat="1" ht="12" x14ac:dyDescent="0.2">
      <c r="A181" s="25"/>
      <c r="B181" s="40"/>
      <c r="C181" s="71" t="s">
        <v>248</v>
      </c>
      <c r="D181" s="71"/>
      <c r="E181" s="71"/>
      <c r="F181" s="71"/>
      <c r="G181" s="71"/>
      <c r="H181" s="71"/>
      <c r="I181" s="71"/>
      <c r="J181" s="71"/>
      <c r="K181" s="71"/>
      <c r="L181" s="51">
        <v>467462.1</v>
      </c>
      <c r="M181" s="52"/>
      <c r="N181" s="27"/>
      <c r="V181" s="4"/>
      <c r="W181" s="5"/>
      <c r="X181" s="5"/>
      <c r="AB181" s="6"/>
      <c r="AE181" s="5"/>
    </row>
    <row r="182" spans="1:33" s="1" customFormat="1" ht="1.5" customHeight="1" x14ac:dyDescent="0.2">
      <c r="A182" s="25"/>
      <c r="B182" s="40"/>
      <c r="C182" s="71" t="s">
        <v>249</v>
      </c>
      <c r="D182" s="71"/>
      <c r="E182" s="71"/>
      <c r="F182" s="71"/>
      <c r="G182" s="71"/>
      <c r="H182" s="71"/>
      <c r="I182" s="71"/>
      <c r="J182" s="71"/>
      <c r="K182" s="71"/>
      <c r="L182" s="51">
        <v>5269.18</v>
      </c>
      <c r="M182" s="52"/>
      <c r="N182" s="27"/>
      <c r="V182" s="4"/>
      <c r="W182" s="5"/>
      <c r="X182" s="5"/>
      <c r="AB182" s="6"/>
      <c r="AE182" s="5"/>
    </row>
    <row r="183" spans="1:33" s="1" customFormat="1" ht="12" x14ac:dyDescent="0.2">
      <c r="A183" s="25"/>
      <c r="B183" s="40"/>
      <c r="C183" s="71" t="s">
        <v>250</v>
      </c>
      <c r="D183" s="71"/>
      <c r="E183" s="71"/>
      <c r="F183" s="71"/>
      <c r="G183" s="71"/>
      <c r="H183" s="71"/>
      <c r="I183" s="71"/>
      <c r="J183" s="71"/>
      <c r="K183" s="71"/>
      <c r="L183" s="51">
        <v>3405.25</v>
      </c>
      <c r="M183" s="52"/>
      <c r="N183" s="27"/>
      <c r="V183" s="4"/>
      <c r="W183" s="5"/>
      <c r="X183" s="5"/>
      <c r="AB183" s="6"/>
      <c r="AE183" s="5"/>
      <c r="AF183" s="5" t="s">
        <v>538</v>
      </c>
    </row>
    <row r="184" spans="1:33" s="1" customFormat="1" ht="12" x14ac:dyDescent="0.2">
      <c r="A184" s="25"/>
      <c r="B184" s="40"/>
      <c r="C184" s="71" t="s">
        <v>160</v>
      </c>
      <c r="D184" s="71"/>
      <c r="E184" s="71"/>
      <c r="F184" s="71"/>
      <c r="G184" s="71"/>
      <c r="H184" s="71"/>
      <c r="I184" s="71"/>
      <c r="J184" s="71"/>
      <c r="K184" s="71"/>
      <c r="L184" s="51">
        <v>3584.47</v>
      </c>
      <c r="M184" s="52"/>
      <c r="N184" s="27"/>
      <c r="V184" s="4"/>
      <c r="W184" s="5"/>
      <c r="X184" s="5"/>
      <c r="AB184" s="6"/>
      <c r="AE184" s="5"/>
      <c r="AF184" s="5"/>
      <c r="AG184" s="2" t="s">
        <v>142</v>
      </c>
    </row>
    <row r="185" spans="1:33" s="1" customFormat="1" ht="12" x14ac:dyDescent="0.2">
      <c r="A185" s="25"/>
      <c r="B185" s="40"/>
      <c r="C185" s="71" t="s">
        <v>161</v>
      </c>
      <c r="D185" s="71"/>
      <c r="E185" s="71"/>
      <c r="F185" s="71"/>
      <c r="G185" s="71"/>
      <c r="H185" s="71"/>
      <c r="I185" s="71"/>
      <c r="J185" s="71"/>
      <c r="K185" s="71"/>
      <c r="L185" s="51">
        <v>5269.18</v>
      </c>
      <c r="M185" s="52"/>
      <c r="N185" s="27"/>
      <c r="V185" s="4"/>
      <c r="W185" s="5"/>
      <c r="X185" s="5"/>
      <c r="AB185" s="6"/>
      <c r="AE185" s="5"/>
      <c r="AF185" s="5"/>
      <c r="AG185" s="2" t="s">
        <v>143</v>
      </c>
    </row>
    <row r="186" spans="1:33" s="1" customFormat="1" ht="12" x14ac:dyDescent="0.2">
      <c r="A186" s="25"/>
      <c r="B186" s="40"/>
      <c r="C186" s="71" t="s">
        <v>162</v>
      </c>
      <c r="D186" s="71"/>
      <c r="E186" s="71"/>
      <c r="F186" s="71"/>
      <c r="G186" s="71"/>
      <c r="H186" s="71"/>
      <c r="I186" s="71"/>
      <c r="J186" s="71"/>
      <c r="K186" s="71"/>
      <c r="L186" s="51">
        <v>3405.25</v>
      </c>
      <c r="M186" s="52"/>
      <c r="N186" s="27"/>
      <c r="V186" s="4"/>
      <c r="W186" s="5"/>
      <c r="X186" s="5"/>
      <c r="AB186" s="6"/>
      <c r="AE186" s="5"/>
      <c r="AF186" s="5"/>
      <c r="AG186" s="2" t="s">
        <v>144</v>
      </c>
    </row>
    <row r="187" spans="1:33" s="1" customFormat="1" ht="12" x14ac:dyDescent="0.2">
      <c r="A187" s="25"/>
      <c r="B187" s="47"/>
      <c r="C187" s="72" t="s">
        <v>539</v>
      </c>
      <c r="D187" s="72"/>
      <c r="E187" s="72"/>
      <c r="F187" s="72"/>
      <c r="G187" s="72"/>
      <c r="H187" s="72"/>
      <c r="I187" s="72"/>
      <c r="J187" s="72"/>
      <c r="K187" s="72"/>
      <c r="L187" s="48">
        <v>528649.44999999995</v>
      </c>
      <c r="M187" s="49"/>
      <c r="N187" s="50"/>
      <c r="V187" s="4"/>
      <c r="W187" s="5"/>
      <c r="X187" s="5"/>
      <c r="AB187" s="6"/>
      <c r="AE187" s="5"/>
      <c r="AF187" s="5"/>
      <c r="AG187" s="2" t="s">
        <v>145</v>
      </c>
    </row>
    <row r="188" spans="1:33" s="1" customFormat="1" ht="12" x14ac:dyDescent="0.2">
      <c r="A188" s="25"/>
      <c r="B188" s="40"/>
      <c r="C188" s="71" t="s">
        <v>143</v>
      </c>
      <c r="D188" s="71"/>
      <c r="E188" s="71"/>
      <c r="F188" s="71"/>
      <c r="G188" s="71"/>
      <c r="H188" s="71"/>
      <c r="I188" s="71"/>
      <c r="J188" s="71"/>
      <c r="K188" s="71"/>
      <c r="L188" s="51"/>
      <c r="M188" s="52"/>
      <c r="N188" s="27"/>
      <c r="V188" s="4"/>
      <c r="W188" s="5"/>
      <c r="X188" s="5"/>
      <c r="AB188" s="6"/>
      <c r="AE188" s="5"/>
      <c r="AF188" s="5"/>
      <c r="AG188" s="2" t="s">
        <v>146</v>
      </c>
    </row>
    <row r="189" spans="1:33" s="1" customFormat="1" ht="12" x14ac:dyDescent="0.2">
      <c r="A189" s="25"/>
      <c r="B189" s="40"/>
      <c r="C189" s="71" t="s">
        <v>540</v>
      </c>
      <c r="D189" s="71"/>
      <c r="E189" s="71"/>
      <c r="F189" s="71"/>
      <c r="G189" s="71"/>
      <c r="H189" s="71"/>
      <c r="I189" s="71"/>
      <c r="J189" s="71"/>
      <c r="K189" s="71"/>
      <c r="L189" s="51">
        <v>297523.15000000002</v>
      </c>
      <c r="M189" s="52"/>
      <c r="N189" s="27"/>
      <c r="V189" s="4"/>
      <c r="W189" s="5"/>
      <c r="X189" s="5"/>
      <c r="AB189" s="6"/>
      <c r="AE189" s="5"/>
      <c r="AF189" s="5"/>
      <c r="AG189" s="2" t="s">
        <v>147</v>
      </c>
    </row>
    <row r="190" spans="1:33" s="1" customFormat="1" ht="12" x14ac:dyDescent="0.2">
      <c r="A190" s="82" t="s">
        <v>827</v>
      </c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V190" s="4"/>
      <c r="W190" s="5"/>
      <c r="X190" s="5"/>
      <c r="AB190" s="6"/>
      <c r="AE190" s="5"/>
      <c r="AF190" s="5"/>
      <c r="AG190" s="2" t="s">
        <v>148</v>
      </c>
    </row>
    <row r="191" spans="1:33" s="1" customFormat="1" ht="12" x14ac:dyDescent="0.2">
      <c r="A191" s="89" t="s">
        <v>828</v>
      </c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V191" s="4"/>
      <c r="W191" s="5"/>
      <c r="X191" s="5"/>
      <c r="AB191" s="6"/>
      <c r="AE191" s="5"/>
      <c r="AF191" s="5"/>
      <c r="AG191" s="2" t="s">
        <v>143</v>
      </c>
    </row>
    <row r="192" spans="1:33" s="1" customFormat="1" ht="12" x14ac:dyDescent="0.2">
      <c r="A192" s="33" t="s">
        <v>264</v>
      </c>
      <c r="B192" s="35" t="s">
        <v>464</v>
      </c>
      <c r="C192" s="72" t="s">
        <v>465</v>
      </c>
      <c r="D192" s="72"/>
      <c r="E192" s="72"/>
      <c r="F192" s="33" t="s">
        <v>410</v>
      </c>
      <c r="G192" s="33"/>
      <c r="H192" s="33"/>
      <c r="I192" s="33" t="s">
        <v>829</v>
      </c>
      <c r="J192" s="36"/>
      <c r="K192" s="33"/>
      <c r="L192" s="36"/>
      <c r="M192" s="33"/>
      <c r="N192" s="37"/>
      <c r="V192" s="4"/>
      <c r="W192" s="5"/>
      <c r="X192" s="5"/>
      <c r="AB192" s="6"/>
      <c r="AE192" s="5"/>
      <c r="AF192" s="5"/>
      <c r="AG192" s="2" t="s">
        <v>245</v>
      </c>
    </row>
    <row r="193" spans="1:34" s="1" customFormat="1" ht="12" x14ac:dyDescent="0.2">
      <c r="A193" s="38"/>
      <c r="B193" s="39"/>
      <c r="C193" s="71" t="s">
        <v>830</v>
      </c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V193" s="4"/>
      <c r="W193" s="5"/>
      <c r="X193" s="5"/>
      <c r="AB193" s="6"/>
      <c r="AE193" s="5"/>
      <c r="AF193" s="5"/>
      <c r="AG193" s="2" t="s">
        <v>246</v>
      </c>
    </row>
    <row r="194" spans="1:34" s="1" customFormat="1" ht="12" x14ac:dyDescent="0.2">
      <c r="A194" s="29"/>
      <c r="B194" s="40" t="s">
        <v>428</v>
      </c>
      <c r="C194" s="71" t="s">
        <v>429</v>
      </c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V194" s="4"/>
      <c r="W194" s="5"/>
      <c r="X194" s="5"/>
      <c r="AB194" s="6"/>
      <c r="AE194" s="5"/>
      <c r="AF194" s="5"/>
      <c r="AG194" s="2" t="s">
        <v>247</v>
      </c>
    </row>
    <row r="195" spans="1:34" s="1" customFormat="1" ht="12" x14ac:dyDescent="0.2">
      <c r="A195" s="18"/>
      <c r="B195" s="40" t="s">
        <v>42</v>
      </c>
      <c r="C195" s="71" t="s">
        <v>48</v>
      </c>
      <c r="D195" s="71"/>
      <c r="E195" s="71"/>
      <c r="F195" s="38"/>
      <c r="G195" s="38"/>
      <c r="H195" s="38"/>
      <c r="I195" s="38"/>
      <c r="J195" s="41">
        <v>126.67</v>
      </c>
      <c r="K195" s="38" t="s">
        <v>430</v>
      </c>
      <c r="L195" s="41">
        <v>64.150000000000006</v>
      </c>
      <c r="M195" s="38"/>
      <c r="N195" s="42"/>
      <c r="V195" s="4"/>
      <c r="W195" s="5"/>
      <c r="X195" s="5"/>
      <c r="AB195" s="6"/>
      <c r="AE195" s="5"/>
      <c r="AF195" s="5"/>
      <c r="AG195" s="2" t="s">
        <v>248</v>
      </c>
    </row>
    <row r="196" spans="1:34" s="1" customFormat="1" ht="12" x14ac:dyDescent="0.2">
      <c r="A196" s="18"/>
      <c r="B196" s="40" t="s">
        <v>49</v>
      </c>
      <c r="C196" s="71" t="s">
        <v>50</v>
      </c>
      <c r="D196" s="71"/>
      <c r="E196" s="71"/>
      <c r="F196" s="38"/>
      <c r="G196" s="38"/>
      <c r="H196" s="38"/>
      <c r="I196" s="38"/>
      <c r="J196" s="41">
        <v>4142.01</v>
      </c>
      <c r="K196" s="38" t="s">
        <v>430</v>
      </c>
      <c r="L196" s="41">
        <v>2097.5100000000002</v>
      </c>
      <c r="M196" s="38"/>
      <c r="N196" s="42"/>
      <c r="V196" s="4"/>
      <c r="W196" s="5"/>
      <c r="X196" s="5"/>
      <c r="AB196" s="6"/>
      <c r="AE196" s="5"/>
      <c r="AF196" s="5"/>
      <c r="AG196" s="2" t="s">
        <v>249</v>
      </c>
    </row>
    <row r="197" spans="1:34" s="1" customFormat="1" ht="12" x14ac:dyDescent="0.2">
      <c r="A197" s="18"/>
      <c r="B197" s="40" t="s">
        <v>51</v>
      </c>
      <c r="C197" s="71" t="s">
        <v>52</v>
      </c>
      <c r="D197" s="71"/>
      <c r="E197" s="71"/>
      <c r="F197" s="38"/>
      <c r="G197" s="38"/>
      <c r="H197" s="38"/>
      <c r="I197" s="38"/>
      <c r="J197" s="41">
        <v>233.38</v>
      </c>
      <c r="K197" s="38" t="s">
        <v>430</v>
      </c>
      <c r="L197" s="41">
        <v>118.18</v>
      </c>
      <c r="M197" s="38"/>
      <c r="N197" s="42"/>
      <c r="V197" s="4"/>
      <c r="W197" s="5"/>
      <c r="X197" s="5"/>
      <c r="AB197" s="6"/>
      <c r="AE197" s="5"/>
      <c r="AF197" s="5"/>
      <c r="AG197" s="2" t="s">
        <v>250</v>
      </c>
    </row>
    <row r="198" spans="1:34" s="1" customFormat="1" ht="12" x14ac:dyDescent="0.2">
      <c r="A198" s="18"/>
      <c r="B198" s="40" t="s">
        <v>75</v>
      </c>
      <c r="C198" s="71" t="s">
        <v>104</v>
      </c>
      <c r="D198" s="71"/>
      <c r="E198" s="71"/>
      <c r="F198" s="38"/>
      <c r="G198" s="38"/>
      <c r="H198" s="38"/>
      <c r="I198" s="38"/>
      <c r="J198" s="41">
        <v>48.8</v>
      </c>
      <c r="K198" s="38"/>
      <c r="L198" s="41">
        <v>20.59</v>
      </c>
      <c r="M198" s="38"/>
      <c r="N198" s="42"/>
      <c r="V198" s="4"/>
      <c r="W198" s="5"/>
      <c r="X198" s="5"/>
      <c r="AB198" s="6"/>
      <c r="AE198" s="5"/>
      <c r="AF198" s="5"/>
      <c r="AG198" s="2" t="s">
        <v>160</v>
      </c>
    </row>
    <row r="199" spans="1:34" s="1" customFormat="1" ht="12" x14ac:dyDescent="0.2">
      <c r="A199" s="38"/>
      <c r="B199" s="43" t="s">
        <v>468</v>
      </c>
      <c r="C199" s="88" t="s">
        <v>469</v>
      </c>
      <c r="D199" s="88"/>
      <c r="E199" s="88"/>
      <c r="F199" s="44" t="s">
        <v>433</v>
      </c>
      <c r="G199" s="44" t="s">
        <v>231</v>
      </c>
      <c r="H199" s="44"/>
      <c r="I199" s="44" t="s">
        <v>231</v>
      </c>
      <c r="J199" s="40"/>
      <c r="K199" s="38"/>
      <c r="L199" s="41"/>
      <c r="M199" s="38"/>
      <c r="N199" s="40"/>
      <c r="V199" s="4"/>
      <c r="W199" s="5"/>
      <c r="X199" s="5"/>
      <c r="AB199" s="6"/>
      <c r="AE199" s="5"/>
      <c r="AF199" s="5"/>
      <c r="AG199" s="2" t="s">
        <v>161</v>
      </c>
    </row>
    <row r="200" spans="1:34" s="1" customFormat="1" ht="12" x14ac:dyDescent="0.2">
      <c r="A200" s="18"/>
      <c r="B200" s="40"/>
      <c r="C200" s="71" t="s">
        <v>53</v>
      </c>
      <c r="D200" s="71"/>
      <c r="E200" s="71"/>
      <c r="F200" s="38" t="s">
        <v>54</v>
      </c>
      <c r="G200" s="38" t="s">
        <v>470</v>
      </c>
      <c r="H200" s="38" t="s">
        <v>430</v>
      </c>
      <c r="I200" s="38" t="s">
        <v>831</v>
      </c>
      <c r="J200" s="41"/>
      <c r="K200" s="38"/>
      <c r="L200" s="41"/>
      <c r="M200" s="38"/>
      <c r="N200" s="42"/>
      <c r="V200" s="4"/>
      <c r="W200" s="5"/>
      <c r="X200" s="5"/>
      <c r="AB200" s="6"/>
      <c r="AE200" s="5"/>
      <c r="AF200" s="5"/>
      <c r="AG200" s="2" t="s">
        <v>162</v>
      </c>
    </row>
    <row r="201" spans="1:34" s="1" customFormat="1" ht="12" x14ac:dyDescent="0.2">
      <c r="A201" s="18"/>
      <c r="B201" s="40"/>
      <c r="C201" s="71" t="s">
        <v>57</v>
      </c>
      <c r="D201" s="71"/>
      <c r="E201" s="71"/>
      <c r="F201" s="38" t="s">
        <v>54</v>
      </c>
      <c r="G201" s="38" t="s">
        <v>472</v>
      </c>
      <c r="H201" s="38" t="s">
        <v>430</v>
      </c>
      <c r="I201" s="38" t="s">
        <v>832</v>
      </c>
      <c r="J201" s="41"/>
      <c r="K201" s="38"/>
      <c r="L201" s="41"/>
      <c r="M201" s="38"/>
      <c r="N201" s="42"/>
      <c r="V201" s="4"/>
      <c r="W201" s="5"/>
      <c r="X201" s="5"/>
      <c r="AB201" s="6"/>
      <c r="AE201" s="5"/>
      <c r="AF201" s="5"/>
      <c r="AH201" s="5" t="s">
        <v>539</v>
      </c>
    </row>
    <row r="202" spans="1:34" s="1" customFormat="1" ht="12" x14ac:dyDescent="0.2">
      <c r="A202" s="18"/>
      <c r="B202" s="40"/>
      <c r="C202" s="71" t="s">
        <v>60</v>
      </c>
      <c r="D202" s="71"/>
      <c r="E202" s="71"/>
      <c r="F202" s="38"/>
      <c r="G202" s="38"/>
      <c r="H202" s="38"/>
      <c r="I202" s="38"/>
      <c r="J202" s="41">
        <v>4317.4799999999996</v>
      </c>
      <c r="K202" s="38"/>
      <c r="L202" s="41">
        <v>2182.25</v>
      </c>
      <c r="M202" s="38"/>
      <c r="N202" s="42"/>
      <c r="V202" s="4"/>
      <c r="W202" s="5"/>
      <c r="X202" s="5"/>
      <c r="AB202" s="6"/>
      <c r="AE202" s="5"/>
      <c r="AF202" s="5"/>
      <c r="AG202" s="2" t="s">
        <v>143</v>
      </c>
      <c r="AH202" s="5"/>
    </row>
    <row r="203" spans="1:34" s="1" customFormat="1" ht="12" x14ac:dyDescent="0.2">
      <c r="A203" s="18"/>
      <c r="B203" s="40"/>
      <c r="C203" s="71" t="s">
        <v>61</v>
      </c>
      <c r="D203" s="71"/>
      <c r="E203" s="71"/>
      <c r="F203" s="38"/>
      <c r="G203" s="38"/>
      <c r="H203" s="38"/>
      <c r="I203" s="38"/>
      <c r="J203" s="41"/>
      <c r="K203" s="38"/>
      <c r="L203" s="41">
        <v>182.33</v>
      </c>
      <c r="M203" s="38"/>
      <c r="N203" s="42"/>
      <c r="V203" s="4"/>
      <c r="W203" s="5"/>
      <c r="X203" s="5"/>
      <c r="AB203" s="6"/>
      <c r="AE203" s="5"/>
      <c r="AF203" s="5"/>
      <c r="AG203" s="2" t="s">
        <v>540</v>
      </c>
      <c r="AH203" s="5"/>
    </row>
    <row r="204" spans="1:34" s="1" customFormat="1" ht="45" x14ac:dyDescent="0.2">
      <c r="A204" s="18"/>
      <c r="B204" s="40" t="s">
        <v>187</v>
      </c>
      <c r="C204" s="71" t="s">
        <v>188</v>
      </c>
      <c r="D204" s="71"/>
      <c r="E204" s="71"/>
      <c r="F204" s="38" t="s">
        <v>64</v>
      </c>
      <c r="G204" s="38" t="s">
        <v>189</v>
      </c>
      <c r="H204" s="38"/>
      <c r="I204" s="38" t="s">
        <v>189</v>
      </c>
      <c r="J204" s="41"/>
      <c r="K204" s="38"/>
      <c r="L204" s="41">
        <v>268.02999999999997</v>
      </c>
      <c r="M204" s="38"/>
      <c r="N204" s="42"/>
      <c r="V204" s="4" t="s">
        <v>827</v>
      </c>
      <c r="W204" s="5"/>
      <c r="X204" s="5"/>
      <c r="AB204" s="6"/>
      <c r="AE204" s="5"/>
      <c r="AF204" s="5"/>
      <c r="AH204" s="5"/>
    </row>
    <row r="205" spans="1:34" s="1" customFormat="1" ht="22.5" x14ac:dyDescent="0.2">
      <c r="A205" s="18"/>
      <c r="B205" s="40" t="s">
        <v>190</v>
      </c>
      <c r="C205" s="71" t="s">
        <v>191</v>
      </c>
      <c r="D205" s="71"/>
      <c r="E205" s="71"/>
      <c r="F205" s="38" t="s">
        <v>64</v>
      </c>
      <c r="G205" s="38" t="s">
        <v>192</v>
      </c>
      <c r="H205" s="38"/>
      <c r="I205" s="38" t="s">
        <v>192</v>
      </c>
      <c r="J205" s="41"/>
      <c r="K205" s="38"/>
      <c r="L205" s="41">
        <v>173.21</v>
      </c>
      <c r="M205" s="38"/>
      <c r="N205" s="42"/>
      <c r="V205" s="4"/>
      <c r="W205" s="5" t="s">
        <v>828</v>
      </c>
      <c r="X205" s="5"/>
      <c r="AB205" s="6"/>
      <c r="AE205" s="5"/>
      <c r="AF205" s="5"/>
      <c r="AH205" s="5"/>
    </row>
    <row r="206" spans="1:34" s="1" customFormat="1" ht="56.25" x14ac:dyDescent="0.2">
      <c r="A206" s="33"/>
      <c r="B206" s="35"/>
      <c r="C206" s="72" t="s">
        <v>69</v>
      </c>
      <c r="D206" s="72"/>
      <c r="E206" s="72"/>
      <c r="F206" s="33"/>
      <c r="G206" s="33"/>
      <c r="H206" s="33"/>
      <c r="I206" s="33"/>
      <c r="J206" s="36"/>
      <c r="K206" s="33"/>
      <c r="L206" s="36">
        <v>2623.49</v>
      </c>
      <c r="M206" s="38"/>
      <c r="N206" s="37"/>
      <c r="V206" s="4"/>
      <c r="W206" s="5"/>
      <c r="X206" s="5" t="s">
        <v>465</v>
      </c>
      <c r="AB206" s="6"/>
      <c r="AE206" s="5"/>
      <c r="AF206" s="5"/>
      <c r="AH206" s="5"/>
    </row>
    <row r="207" spans="1:34" s="1" customFormat="1" ht="12" x14ac:dyDescent="0.2">
      <c r="A207" s="33" t="s">
        <v>268</v>
      </c>
      <c r="B207" s="35" t="s">
        <v>474</v>
      </c>
      <c r="C207" s="72" t="s">
        <v>475</v>
      </c>
      <c r="D207" s="72"/>
      <c r="E207" s="72"/>
      <c r="F207" s="33" t="s">
        <v>410</v>
      </c>
      <c r="G207" s="33"/>
      <c r="H207" s="33"/>
      <c r="I207" s="33" t="s">
        <v>829</v>
      </c>
      <c r="J207" s="36"/>
      <c r="K207" s="33"/>
      <c r="L207" s="36"/>
      <c r="M207" s="33"/>
      <c r="N207" s="37"/>
      <c r="V207" s="4"/>
      <c r="W207" s="5"/>
      <c r="X207" s="5"/>
      <c r="Y207" s="2" t="s">
        <v>830</v>
      </c>
      <c r="AB207" s="6"/>
      <c r="AE207" s="5"/>
      <c r="AF207" s="5"/>
      <c r="AH207" s="5"/>
    </row>
    <row r="208" spans="1:34" s="1" customFormat="1" ht="22.5" x14ac:dyDescent="0.2">
      <c r="A208" s="29"/>
      <c r="B208" s="40" t="s">
        <v>428</v>
      </c>
      <c r="C208" s="71" t="s">
        <v>429</v>
      </c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V208" s="4"/>
      <c r="W208" s="5"/>
      <c r="X208" s="5"/>
      <c r="Z208" s="2" t="s">
        <v>429</v>
      </c>
      <c r="AB208" s="6"/>
      <c r="AE208" s="5"/>
      <c r="AF208" s="5"/>
      <c r="AH208" s="5"/>
    </row>
    <row r="209" spans="1:34" s="1" customFormat="1" ht="12" x14ac:dyDescent="0.2">
      <c r="A209" s="18"/>
      <c r="B209" s="40" t="s">
        <v>42</v>
      </c>
      <c r="C209" s="71" t="s">
        <v>48</v>
      </c>
      <c r="D209" s="71"/>
      <c r="E209" s="71"/>
      <c r="F209" s="38"/>
      <c r="G209" s="38"/>
      <c r="H209" s="38"/>
      <c r="I209" s="38"/>
      <c r="J209" s="41">
        <v>246.01</v>
      </c>
      <c r="K209" s="38" t="s">
        <v>430</v>
      </c>
      <c r="L209" s="41">
        <v>124.58</v>
      </c>
      <c r="M209" s="38"/>
      <c r="N209" s="42"/>
      <c r="V209" s="4"/>
      <c r="W209" s="5"/>
      <c r="X209" s="5"/>
      <c r="AA209" s="2" t="s">
        <v>48</v>
      </c>
      <c r="AB209" s="6"/>
      <c r="AE209" s="5"/>
      <c r="AF209" s="5"/>
      <c r="AH209" s="5"/>
    </row>
    <row r="210" spans="1:34" s="1" customFormat="1" ht="12" x14ac:dyDescent="0.2">
      <c r="A210" s="18"/>
      <c r="B210" s="40" t="s">
        <v>49</v>
      </c>
      <c r="C210" s="71" t="s">
        <v>50</v>
      </c>
      <c r="D210" s="71"/>
      <c r="E210" s="71"/>
      <c r="F210" s="38"/>
      <c r="G210" s="38"/>
      <c r="H210" s="38"/>
      <c r="I210" s="38"/>
      <c r="J210" s="41">
        <v>3803.39</v>
      </c>
      <c r="K210" s="38" t="s">
        <v>430</v>
      </c>
      <c r="L210" s="41">
        <v>1926.04</v>
      </c>
      <c r="M210" s="38"/>
      <c r="N210" s="42"/>
      <c r="V210" s="4"/>
      <c r="W210" s="5"/>
      <c r="X210" s="5"/>
      <c r="AA210" s="2" t="s">
        <v>50</v>
      </c>
      <c r="AB210" s="6"/>
      <c r="AE210" s="5"/>
      <c r="AF210" s="5"/>
      <c r="AH210" s="5"/>
    </row>
    <row r="211" spans="1:34" s="1" customFormat="1" ht="12" x14ac:dyDescent="0.2">
      <c r="A211" s="18"/>
      <c r="B211" s="40" t="s">
        <v>51</v>
      </c>
      <c r="C211" s="71" t="s">
        <v>52</v>
      </c>
      <c r="D211" s="71"/>
      <c r="E211" s="71"/>
      <c r="F211" s="38"/>
      <c r="G211" s="38"/>
      <c r="H211" s="38"/>
      <c r="I211" s="38"/>
      <c r="J211" s="41">
        <v>217.18</v>
      </c>
      <c r="K211" s="38" t="s">
        <v>430</v>
      </c>
      <c r="L211" s="41">
        <v>109.98</v>
      </c>
      <c r="M211" s="38"/>
      <c r="N211" s="42"/>
      <c r="V211" s="4"/>
      <c r="W211" s="5"/>
      <c r="X211" s="5"/>
      <c r="AA211" s="2" t="s">
        <v>52</v>
      </c>
      <c r="AB211" s="6"/>
      <c r="AE211" s="5"/>
      <c r="AF211" s="5"/>
      <c r="AH211" s="5"/>
    </row>
    <row r="212" spans="1:34" s="1" customFormat="1" ht="12" x14ac:dyDescent="0.2">
      <c r="A212" s="18"/>
      <c r="B212" s="40" t="s">
        <v>75</v>
      </c>
      <c r="C212" s="71" t="s">
        <v>104</v>
      </c>
      <c r="D212" s="71"/>
      <c r="E212" s="71"/>
      <c r="F212" s="38"/>
      <c r="G212" s="38"/>
      <c r="H212" s="38"/>
      <c r="I212" s="38"/>
      <c r="J212" s="41">
        <v>61</v>
      </c>
      <c r="K212" s="38"/>
      <c r="L212" s="41">
        <v>25.74</v>
      </c>
      <c r="M212" s="38"/>
      <c r="N212" s="42"/>
      <c r="V212" s="4"/>
      <c r="W212" s="5"/>
      <c r="X212" s="5"/>
      <c r="AA212" s="2" t="s">
        <v>104</v>
      </c>
      <c r="AB212" s="6"/>
      <c r="AE212" s="5"/>
      <c r="AF212" s="5"/>
      <c r="AH212" s="5"/>
    </row>
    <row r="213" spans="1:34" s="1" customFormat="1" ht="22.5" x14ac:dyDescent="0.2">
      <c r="A213" s="38"/>
      <c r="B213" s="43" t="s">
        <v>468</v>
      </c>
      <c r="C213" s="88" t="s">
        <v>469</v>
      </c>
      <c r="D213" s="88"/>
      <c r="E213" s="88"/>
      <c r="F213" s="44" t="s">
        <v>433</v>
      </c>
      <c r="G213" s="44" t="s">
        <v>231</v>
      </c>
      <c r="H213" s="44"/>
      <c r="I213" s="44" t="s">
        <v>231</v>
      </c>
      <c r="J213" s="40"/>
      <c r="K213" s="38"/>
      <c r="L213" s="41"/>
      <c r="M213" s="38"/>
      <c r="N213" s="40"/>
      <c r="V213" s="4"/>
      <c r="W213" s="5"/>
      <c r="X213" s="5"/>
      <c r="AB213" s="6" t="s">
        <v>469</v>
      </c>
      <c r="AE213" s="5"/>
      <c r="AF213" s="5"/>
      <c r="AH213" s="5"/>
    </row>
    <row r="214" spans="1:34" s="1" customFormat="1" ht="12" x14ac:dyDescent="0.2">
      <c r="A214" s="18"/>
      <c r="B214" s="40"/>
      <c r="C214" s="71" t="s">
        <v>53</v>
      </c>
      <c r="D214" s="71"/>
      <c r="E214" s="71"/>
      <c r="F214" s="38" t="s">
        <v>54</v>
      </c>
      <c r="G214" s="38" t="s">
        <v>476</v>
      </c>
      <c r="H214" s="38" t="s">
        <v>430</v>
      </c>
      <c r="I214" s="38" t="s">
        <v>833</v>
      </c>
      <c r="J214" s="41"/>
      <c r="K214" s="38"/>
      <c r="L214" s="41"/>
      <c r="M214" s="38"/>
      <c r="N214" s="42"/>
      <c r="V214" s="4"/>
      <c r="W214" s="5"/>
      <c r="X214" s="5"/>
      <c r="AB214" s="6"/>
      <c r="AC214" s="2" t="s">
        <v>53</v>
      </c>
      <c r="AE214" s="5"/>
      <c r="AF214" s="5"/>
      <c r="AH214" s="5"/>
    </row>
    <row r="215" spans="1:34" s="1" customFormat="1" ht="12" x14ac:dyDescent="0.2">
      <c r="A215" s="18"/>
      <c r="B215" s="40"/>
      <c r="C215" s="71" t="s">
        <v>57</v>
      </c>
      <c r="D215" s="71"/>
      <c r="E215" s="71"/>
      <c r="F215" s="38" t="s">
        <v>54</v>
      </c>
      <c r="G215" s="38" t="s">
        <v>478</v>
      </c>
      <c r="H215" s="38" t="s">
        <v>430</v>
      </c>
      <c r="I215" s="38" t="s">
        <v>834</v>
      </c>
      <c r="J215" s="41"/>
      <c r="K215" s="38"/>
      <c r="L215" s="41"/>
      <c r="M215" s="38"/>
      <c r="N215" s="42"/>
      <c r="V215" s="4"/>
      <c r="W215" s="5"/>
      <c r="X215" s="5"/>
      <c r="AB215" s="6"/>
      <c r="AC215" s="2" t="s">
        <v>57</v>
      </c>
      <c r="AE215" s="5"/>
      <c r="AF215" s="5"/>
      <c r="AH215" s="5"/>
    </row>
    <row r="216" spans="1:34" s="1" customFormat="1" ht="12" x14ac:dyDescent="0.2">
      <c r="A216" s="18"/>
      <c r="B216" s="40"/>
      <c r="C216" s="71" t="s">
        <v>60</v>
      </c>
      <c r="D216" s="71"/>
      <c r="E216" s="71"/>
      <c r="F216" s="38"/>
      <c r="G216" s="38"/>
      <c r="H216" s="38"/>
      <c r="I216" s="38"/>
      <c r="J216" s="41">
        <v>4110.3999999999996</v>
      </c>
      <c r="K216" s="38"/>
      <c r="L216" s="41">
        <v>2076.36</v>
      </c>
      <c r="M216" s="38"/>
      <c r="N216" s="42"/>
      <c r="V216" s="4"/>
      <c r="W216" s="5"/>
      <c r="X216" s="5"/>
      <c r="AB216" s="6"/>
      <c r="AD216" s="2" t="s">
        <v>60</v>
      </c>
      <c r="AE216" s="5"/>
      <c r="AF216" s="5"/>
      <c r="AH216" s="5"/>
    </row>
    <row r="217" spans="1:34" s="1" customFormat="1" ht="12" x14ac:dyDescent="0.2">
      <c r="A217" s="18"/>
      <c r="B217" s="40"/>
      <c r="C217" s="71" t="s">
        <v>61</v>
      </c>
      <c r="D217" s="71"/>
      <c r="E217" s="71"/>
      <c r="F217" s="38"/>
      <c r="G217" s="38"/>
      <c r="H217" s="38"/>
      <c r="I217" s="38"/>
      <c r="J217" s="41"/>
      <c r="K217" s="38"/>
      <c r="L217" s="41">
        <v>234.56</v>
      </c>
      <c r="M217" s="38"/>
      <c r="N217" s="42"/>
      <c r="V217" s="4"/>
      <c r="W217" s="5"/>
      <c r="X217" s="5"/>
      <c r="AB217" s="6"/>
      <c r="AC217" s="2" t="s">
        <v>61</v>
      </c>
      <c r="AE217" s="5"/>
      <c r="AF217" s="5"/>
      <c r="AH217" s="5"/>
    </row>
    <row r="218" spans="1:34" s="1" customFormat="1" ht="45" x14ac:dyDescent="0.2">
      <c r="A218" s="18"/>
      <c r="B218" s="40" t="s">
        <v>187</v>
      </c>
      <c r="C218" s="71" t="s">
        <v>188</v>
      </c>
      <c r="D218" s="71"/>
      <c r="E218" s="71"/>
      <c r="F218" s="38" t="s">
        <v>64</v>
      </c>
      <c r="G218" s="38" t="s">
        <v>189</v>
      </c>
      <c r="H218" s="38"/>
      <c r="I218" s="38" t="s">
        <v>189</v>
      </c>
      <c r="J218" s="41"/>
      <c r="K218" s="38"/>
      <c r="L218" s="41">
        <v>344.8</v>
      </c>
      <c r="M218" s="38"/>
      <c r="N218" s="42"/>
      <c r="V218" s="4"/>
      <c r="W218" s="5"/>
      <c r="X218" s="5"/>
      <c r="AB218" s="6"/>
      <c r="AC218" s="2" t="s">
        <v>188</v>
      </c>
      <c r="AE218" s="5"/>
      <c r="AF218" s="5"/>
      <c r="AH218" s="5"/>
    </row>
    <row r="219" spans="1:34" s="1" customFormat="1" ht="22.5" x14ac:dyDescent="0.2">
      <c r="A219" s="18"/>
      <c r="B219" s="40" t="s">
        <v>190</v>
      </c>
      <c r="C219" s="71" t="s">
        <v>191</v>
      </c>
      <c r="D219" s="71"/>
      <c r="E219" s="71"/>
      <c r="F219" s="38" t="s">
        <v>64</v>
      </c>
      <c r="G219" s="38" t="s">
        <v>192</v>
      </c>
      <c r="H219" s="38"/>
      <c r="I219" s="38" t="s">
        <v>192</v>
      </c>
      <c r="J219" s="41"/>
      <c r="K219" s="38"/>
      <c r="L219" s="41">
        <v>222.83</v>
      </c>
      <c r="M219" s="38"/>
      <c r="N219" s="42"/>
      <c r="V219" s="4"/>
      <c r="W219" s="5"/>
      <c r="X219" s="5"/>
      <c r="AB219" s="6"/>
      <c r="AC219" s="2" t="s">
        <v>191</v>
      </c>
      <c r="AE219" s="5"/>
      <c r="AF219" s="5"/>
      <c r="AH219" s="5"/>
    </row>
    <row r="220" spans="1:34" s="1" customFormat="1" ht="12" x14ac:dyDescent="0.2">
      <c r="A220" s="33"/>
      <c r="B220" s="35"/>
      <c r="C220" s="72" t="s">
        <v>69</v>
      </c>
      <c r="D220" s="72"/>
      <c r="E220" s="72"/>
      <c r="F220" s="33"/>
      <c r="G220" s="33"/>
      <c r="H220" s="33"/>
      <c r="I220" s="33"/>
      <c r="J220" s="36"/>
      <c r="K220" s="33"/>
      <c r="L220" s="36">
        <v>2643.99</v>
      </c>
      <c r="M220" s="38"/>
      <c r="N220" s="37"/>
      <c r="V220" s="4"/>
      <c r="W220" s="5"/>
      <c r="X220" s="5"/>
      <c r="AB220" s="6"/>
      <c r="AE220" s="5" t="s">
        <v>69</v>
      </c>
      <c r="AF220" s="5"/>
      <c r="AH220" s="5"/>
    </row>
    <row r="221" spans="1:34" s="1" customFormat="1" ht="56.25" x14ac:dyDescent="0.2">
      <c r="A221" s="33" t="s">
        <v>271</v>
      </c>
      <c r="B221" s="35" t="s">
        <v>485</v>
      </c>
      <c r="C221" s="72" t="s">
        <v>486</v>
      </c>
      <c r="D221" s="72"/>
      <c r="E221" s="72"/>
      <c r="F221" s="33" t="s">
        <v>433</v>
      </c>
      <c r="G221" s="33"/>
      <c r="H221" s="33"/>
      <c r="I221" s="33" t="s">
        <v>835</v>
      </c>
      <c r="J221" s="36">
        <v>183.26</v>
      </c>
      <c r="K221" s="33"/>
      <c r="L221" s="36">
        <v>29232.9</v>
      </c>
      <c r="M221" s="33"/>
      <c r="N221" s="37"/>
      <c r="V221" s="4"/>
      <c r="W221" s="5"/>
      <c r="X221" s="5" t="s">
        <v>475</v>
      </c>
      <c r="AB221" s="6"/>
      <c r="AE221" s="5"/>
      <c r="AF221" s="5"/>
      <c r="AH221" s="5"/>
    </row>
    <row r="222" spans="1:34" s="1" customFormat="1" ht="22.5" x14ac:dyDescent="0.2">
      <c r="A222" s="33"/>
      <c r="B222" s="35"/>
      <c r="C222" s="23" t="s">
        <v>240</v>
      </c>
      <c r="D222" s="45"/>
      <c r="E222" s="45"/>
      <c r="F222" s="33"/>
      <c r="G222" s="33"/>
      <c r="H222" s="33"/>
      <c r="I222" s="33"/>
      <c r="J222" s="36"/>
      <c r="K222" s="33"/>
      <c r="L222" s="36"/>
      <c r="M222" s="46"/>
      <c r="N222" s="37"/>
      <c r="V222" s="4"/>
      <c r="W222" s="5"/>
      <c r="X222" s="5"/>
      <c r="Z222" s="2" t="s">
        <v>429</v>
      </c>
      <c r="AB222" s="6"/>
      <c r="AE222" s="5"/>
      <c r="AF222" s="5"/>
      <c r="AH222" s="5"/>
    </row>
    <row r="223" spans="1:34" s="1" customFormat="1" ht="12" x14ac:dyDescent="0.2">
      <c r="A223" s="38"/>
      <c r="B223" s="39"/>
      <c r="C223" s="71" t="s">
        <v>836</v>
      </c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V223" s="4"/>
      <c r="W223" s="5"/>
      <c r="X223" s="5"/>
      <c r="AA223" s="2" t="s">
        <v>48</v>
      </c>
      <c r="AB223" s="6"/>
      <c r="AE223" s="5"/>
      <c r="AF223" s="5"/>
      <c r="AH223" s="5"/>
    </row>
    <row r="224" spans="1:34" s="1" customFormat="1" ht="12" x14ac:dyDescent="0.2">
      <c r="A224" s="89" t="s">
        <v>837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V224" s="4"/>
      <c r="W224" s="5"/>
      <c r="X224" s="5"/>
      <c r="AA224" s="2" t="s">
        <v>50</v>
      </c>
      <c r="AB224" s="6"/>
      <c r="AE224" s="5"/>
      <c r="AF224" s="5"/>
      <c r="AH224" s="5"/>
    </row>
    <row r="225" spans="1:34" s="1" customFormat="1" ht="12" x14ac:dyDescent="0.2">
      <c r="A225" s="33" t="s">
        <v>275</v>
      </c>
      <c r="B225" s="35" t="s">
        <v>490</v>
      </c>
      <c r="C225" s="72" t="s">
        <v>491</v>
      </c>
      <c r="D225" s="72"/>
      <c r="E225" s="72"/>
      <c r="F225" s="33" t="s">
        <v>195</v>
      </c>
      <c r="G225" s="33"/>
      <c r="H225" s="33"/>
      <c r="I225" s="33" t="s">
        <v>838</v>
      </c>
      <c r="J225" s="36"/>
      <c r="K225" s="33"/>
      <c r="L225" s="36"/>
      <c r="M225" s="33"/>
      <c r="N225" s="37"/>
      <c r="V225" s="4"/>
      <c r="W225" s="5"/>
      <c r="X225" s="5"/>
      <c r="AA225" s="2" t="s">
        <v>52</v>
      </c>
      <c r="AB225" s="6"/>
      <c r="AE225" s="5"/>
      <c r="AF225" s="5"/>
      <c r="AH225" s="5"/>
    </row>
    <row r="226" spans="1:34" s="1" customFormat="1" ht="12" x14ac:dyDescent="0.2">
      <c r="A226" s="29"/>
      <c r="B226" s="40" t="s">
        <v>428</v>
      </c>
      <c r="C226" s="71" t="s">
        <v>429</v>
      </c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V226" s="4"/>
      <c r="W226" s="5"/>
      <c r="X226" s="5"/>
      <c r="AA226" s="2" t="s">
        <v>104</v>
      </c>
      <c r="AB226" s="6"/>
      <c r="AE226" s="5"/>
      <c r="AF226" s="5"/>
      <c r="AH226" s="5"/>
    </row>
    <row r="227" spans="1:34" s="1" customFormat="1" ht="22.5" x14ac:dyDescent="0.2">
      <c r="A227" s="18"/>
      <c r="B227" s="40" t="s">
        <v>49</v>
      </c>
      <c r="C227" s="71" t="s">
        <v>50</v>
      </c>
      <c r="D227" s="71"/>
      <c r="E227" s="71"/>
      <c r="F227" s="38"/>
      <c r="G227" s="38"/>
      <c r="H227" s="38"/>
      <c r="I227" s="38"/>
      <c r="J227" s="41">
        <v>39.1</v>
      </c>
      <c r="K227" s="38" t="s">
        <v>430</v>
      </c>
      <c r="L227" s="41">
        <v>7.04</v>
      </c>
      <c r="M227" s="38"/>
      <c r="N227" s="42"/>
      <c r="V227" s="4"/>
      <c r="W227" s="5"/>
      <c r="X227" s="5"/>
      <c r="AB227" s="6" t="s">
        <v>469</v>
      </c>
      <c r="AE227" s="5"/>
      <c r="AF227" s="5"/>
      <c r="AH227" s="5"/>
    </row>
    <row r="228" spans="1:34" s="1" customFormat="1" ht="12" x14ac:dyDescent="0.2">
      <c r="A228" s="18"/>
      <c r="B228" s="40" t="s">
        <v>51</v>
      </c>
      <c r="C228" s="71" t="s">
        <v>52</v>
      </c>
      <c r="D228" s="71"/>
      <c r="E228" s="71"/>
      <c r="F228" s="38"/>
      <c r="G228" s="38"/>
      <c r="H228" s="38"/>
      <c r="I228" s="38"/>
      <c r="J228" s="41">
        <v>7.15</v>
      </c>
      <c r="K228" s="38" t="s">
        <v>430</v>
      </c>
      <c r="L228" s="41">
        <v>1.29</v>
      </c>
      <c r="M228" s="38"/>
      <c r="N228" s="42"/>
      <c r="V228" s="4"/>
      <c r="W228" s="5"/>
      <c r="X228" s="5"/>
      <c r="AB228" s="6"/>
      <c r="AC228" s="2" t="s">
        <v>53</v>
      </c>
      <c r="AE228" s="5"/>
      <c r="AF228" s="5"/>
      <c r="AH228" s="5"/>
    </row>
    <row r="229" spans="1:34" s="1" customFormat="1" ht="12" x14ac:dyDescent="0.2">
      <c r="A229" s="38"/>
      <c r="B229" s="43" t="s">
        <v>494</v>
      </c>
      <c r="C229" s="88" t="s">
        <v>495</v>
      </c>
      <c r="D229" s="88"/>
      <c r="E229" s="88"/>
      <c r="F229" s="44" t="s">
        <v>195</v>
      </c>
      <c r="G229" s="44" t="s">
        <v>496</v>
      </c>
      <c r="H229" s="44"/>
      <c r="I229" s="44" t="s">
        <v>839</v>
      </c>
      <c r="J229" s="40"/>
      <c r="K229" s="38"/>
      <c r="L229" s="41"/>
      <c r="M229" s="38"/>
      <c r="N229" s="40"/>
      <c r="V229" s="4"/>
      <c r="W229" s="5"/>
      <c r="X229" s="5"/>
      <c r="AB229" s="6"/>
      <c r="AC229" s="2" t="s">
        <v>57</v>
      </c>
      <c r="AE229" s="5"/>
      <c r="AF229" s="5"/>
      <c r="AH229" s="5"/>
    </row>
    <row r="230" spans="1:34" s="1" customFormat="1" ht="12" x14ac:dyDescent="0.2">
      <c r="A230" s="18"/>
      <c r="B230" s="40"/>
      <c r="C230" s="71" t="s">
        <v>57</v>
      </c>
      <c r="D230" s="71"/>
      <c r="E230" s="71"/>
      <c r="F230" s="38" t="s">
        <v>54</v>
      </c>
      <c r="G230" s="38" t="s">
        <v>498</v>
      </c>
      <c r="H230" s="38" t="s">
        <v>430</v>
      </c>
      <c r="I230" s="38" t="s">
        <v>840</v>
      </c>
      <c r="J230" s="41"/>
      <c r="K230" s="38"/>
      <c r="L230" s="41"/>
      <c r="M230" s="38"/>
      <c r="N230" s="42"/>
      <c r="V230" s="4"/>
      <c r="W230" s="5"/>
      <c r="X230" s="5"/>
      <c r="AB230" s="6"/>
      <c r="AD230" s="2" t="s">
        <v>60</v>
      </c>
      <c r="AE230" s="5"/>
      <c r="AF230" s="5"/>
      <c r="AH230" s="5"/>
    </row>
    <row r="231" spans="1:34" s="1" customFormat="1" ht="12" x14ac:dyDescent="0.2">
      <c r="A231" s="18"/>
      <c r="B231" s="40"/>
      <c r="C231" s="71" t="s">
        <v>60</v>
      </c>
      <c r="D231" s="71"/>
      <c r="E231" s="71"/>
      <c r="F231" s="38"/>
      <c r="G231" s="38"/>
      <c r="H231" s="38"/>
      <c r="I231" s="38"/>
      <c r="J231" s="41">
        <v>39.1</v>
      </c>
      <c r="K231" s="38"/>
      <c r="L231" s="41">
        <v>7.04</v>
      </c>
      <c r="M231" s="38"/>
      <c r="N231" s="42"/>
      <c r="V231" s="4"/>
      <c r="W231" s="5"/>
      <c r="X231" s="5"/>
      <c r="AB231" s="6"/>
      <c r="AC231" s="2" t="s">
        <v>61</v>
      </c>
      <c r="AE231" s="5"/>
      <c r="AF231" s="5"/>
      <c r="AH231" s="5"/>
    </row>
    <row r="232" spans="1:34" s="1" customFormat="1" ht="12" x14ac:dyDescent="0.2">
      <c r="A232" s="18"/>
      <c r="B232" s="40"/>
      <c r="C232" s="71" t="s">
        <v>61</v>
      </c>
      <c r="D232" s="71"/>
      <c r="E232" s="71"/>
      <c r="F232" s="38"/>
      <c r="G232" s="38"/>
      <c r="H232" s="38"/>
      <c r="I232" s="38"/>
      <c r="J232" s="41"/>
      <c r="K232" s="38"/>
      <c r="L232" s="41">
        <v>1.29</v>
      </c>
      <c r="M232" s="38"/>
      <c r="N232" s="42"/>
      <c r="V232" s="4"/>
      <c r="W232" s="5"/>
      <c r="X232" s="5"/>
      <c r="AB232" s="6"/>
      <c r="AC232" s="2" t="s">
        <v>188</v>
      </c>
      <c r="AE232" s="5"/>
      <c r="AF232" s="5"/>
      <c r="AH232" s="5"/>
    </row>
    <row r="233" spans="1:34" s="1" customFormat="1" ht="45" x14ac:dyDescent="0.2">
      <c r="A233" s="18"/>
      <c r="B233" s="40" t="s">
        <v>187</v>
      </c>
      <c r="C233" s="71" t="s">
        <v>188</v>
      </c>
      <c r="D233" s="71"/>
      <c r="E233" s="71"/>
      <c r="F233" s="38" t="s">
        <v>64</v>
      </c>
      <c r="G233" s="38" t="s">
        <v>189</v>
      </c>
      <c r="H233" s="38"/>
      <c r="I233" s="38" t="s">
        <v>189</v>
      </c>
      <c r="J233" s="41"/>
      <c r="K233" s="38"/>
      <c r="L233" s="41">
        <v>1.9</v>
      </c>
      <c r="M233" s="38"/>
      <c r="N233" s="42"/>
      <c r="V233" s="4"/>
      <c r="W233" s="5"/>
      <c r="X233" s="5"/>
      <c r="AB233" s="6"/>
      <c r="AC233" s="2" t="s">
        <v>191</v>
      </c>
      <c r="AE233" s="5"/>
      <c r="AF233" s="5"/>
      <c r="AH233" s="5"/>
    </row>
    <row r="234" spans="1:34" s="1" customFormat="1" ht="22.5" x14ac:dyDescent="0.2">
      <c r="A234" s="18"/>
      <c r="B234" s="40" t="s">
        <v>190</v>
      </c>
      <c r="C234" s="71" t="s">
        <v>191</v>
      </c>
      <c r="D234" s="71"/>
      <c r="E234" s="71"/>
      <c r="F234" s="38" t="s">
        <v>64</v>
      </c>
      <c r="G234" s="38" t="s">
        <v>192</v>
      </c>
      <c r="H234" s="38"/>
      <c r="I234" s="38" t="s">
        <v>192</v>
      </c>
      <c r="J234" s="41"/>
      <c r="K234" s="38"/>
      <c r="L234" s="41">
        <v>1.23</v>
      </c>
      <c r="M234" s="38"/>
      <c r="N234" s="42"/>
      <c r="V234" s="4"/>
      <c r="W234" s="5"/>
      <c r="X234" s="5"/>
      <c r="AB234" s="6"/>
      <c r="AE234" s="5" t="s">
        <v>69</v>
      </c>
      <c r="AF234" s="5"/>
      <c r="AH234" s="5"/>
    </row>
    <row r="235" spans="1:34" s="1" customFormat="1" ht="33.75" x14ac:dyDescent="0.2">
      <c r="A235" s="33"/>
      <c r="B235" s="35"/>
      <c r="C235" s="72" t="s">
        <v>69</v>
      </c>
      <c r="D235" s="72"/>
      <c r="E235" s="72"/>
      <c r="F235" s="33"/>
      <c r="G235" s="33"/>
      <c r="H235" s="33"/>
      <c r="I235" s="33"/>
      <c r="J235" s="36"/>
      <c r="K235" s="33"/>
      <c r="L235" s="36">
        <v>10.17</v>
      </c>
      <c r="M235" s="38"/>
      <c r="N235" s="37"/>
      <c r="V235" s="4"/>
      <c r="W235" s="5"/>
      <c r="X235" s="5" t="s">
        <v>486</v>
      </c>
      <c r="AB235" s="6"/>
      <c r="AE235" s="5"/>
      <c r="AF235" s="5"/>
      <c r="AH235" s="5"/>
    </row>
    <row r="236" spans="1:34" s="1" customFormat="1" ht="21" x14ac:dyDescent="0.2">
      <c r="A236" s="33" t="s">
        <v>255</v>
      </c>
      <c r="B236" s="35" t="s">
        <v>500</v>
      </c>
      <c r="C236" s="72" t="s">
        <v>501</v>
      </c>
      <c r="D236" s="72"/>
      <c r="E236" s="72"/>
      <c r="F236" s="33" t="s">
        <v>195</v>
      </c>
      <c r="G236" s="33"/>
      <c r="H236" s="33"/>
      <c r="I236" s="33" t="s">
        <v>839</v>
      </c>
      <c r="J236" s="36">
        <v>31697.67</v>
      </c>
      <c r="K236" s="33"/>
      <c r="L236" s="36">
        <v>537.54</v>
      </c>
      <c r="M236" s="33" t="s">
        <v>151</v>
      </c>
      <c r="N236" s="37">
        <v>4897</v>
      </c>
      <c r="V236" s="4"/>
      <c r="W236" s="5"/>
      <c r="X236" s="5"/>
      <c r="AB236" s="6"/>
      <c r="AE236" s="5"/>
      <c r="AF236" s="5"/>
      <c r="AH236" s="5"/>
    </row>
    <row r="237" spans="1:34" s="1" customFormat="1" ht="12" x14ac:dyDescent="0.2">
      <c r="A237" s="33"/>
      <c r="B237" s="35"/>
      <c r="C237" s="23" t="s">
        <v>197</v>
      </c>
      <c r="D237" s="45"/>
      <c r="E237" s="45"/>
      <c r="F237" s="33"/>
      <c r="G237" s="33"/>
      <c r="H237" s="33"/>
      <c r="I237" s="33"/>
      <c r="J237" s="36"/>
      <c r="K237" s="33"/>
      <c r="L237" s="36"/>
      <c r="M237" s="46"/>
      <c r="N237" s="37"/>
      <c r="V237" s="4"/>
      <c r="W237" s="5"/>
      <c r="X237" s="5"/>
      <c r="Y237" s="2" t="s">
        <v>836</v>
      </c>
      <c r="AB237" s="6"/>
      <c r="AE237" s="5"/>
      <c r="AF237" s="5"/>
      <c r="AH237" s="5"/>
    </row>
    <row r="238" spans="1:34" s="1" customFormat="1" ht="12" x14ac:dyDescent="0.2">
      <c r="A238" s="33" t="s">
        <v>282</v>
      </c>
      <c r="B238" s="35" t="s">
        <v>841</v>
      </c>
      <c r="C238" s="72" t="s">
        <v>842</v>
      </c>
      <c r="D238" s="72"/>
      <c r="E238" s="72"/>
      <c r="F238" s="33" t="s">
        <v>843</v>
      </c>
      <c r="G238" s="33"/>
      <c r="H238" s="33"/>
      <c r="I238" s="33" t="s">
        <v>844</v>
      </c>
      <c r="J238" s="36"/>
      <c r="K238" s="33"/>
      <c r="L238" s="36"/>
      <c r="M238" s="33"/>
      <c r="N238" s="37"/>
      <c r="V238" s="4"/>
      <c r="W238" s="5" t="s">
        <v>837</v>
      </c>
      <c r="X238" s="5"/>
      <c r="AB238" s="6"/>
      <c r="AE238" s="5"/>
      <c r="AF238" s="5"/>
      <c r="AH238" s="5"/>
    </row>
    <row r="239" spans="1:34" s="1" customFormat="1" ht="12" x14ac:dyDescent="0.2">
      <c r="A239" s="38"/>
      <c r="B239" s="39"/>
      <c r="C239" s="71" t="s">
        <v>845</v>
      </c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V239" s="4"/>
      <c r="W239" s="5"/>
      <c r="X239" s="5" t="s">
        <v>491</v>
      </c>
      <c r="AB239" s="6"/>
      <c r="AE239" s="5"/>
      <c r="AF239" s="5"/>
      <c r="AH239" s="5"/>
    </row>
    <row r="240" spans="1:34" s="1" customFormat="1" ht="22.5" x14ac:dyDescent="0.2">
      <c r="A240" s="29"/>
      <c r="B240" s="40" t="s">
        <v>428</v>
      </c>
      <c r="C240" s="71" t="s">
        <v>429</v>
      </c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V240" s="4"/>
      <c r="W240" s="5"/>
      <c r="X240" s="5"/>
      <c r="Z240" s="2" t="s">
        <v>429</v>
      </c>
      <c r="AB240" s="6"/>
      <c r="AE240" s="5"/>
      <c r="AF240" s="5"/>
      <c r="AH240" s="5"/>
    </row>
    <row r="241" spans="1:34" s="1" customFormat="1" ht="12" x14ac:dyDescent="0.2">
      <c r="A241" s="18"/>
      <c r="B241" s="40" t="s">
        <v>42</v>
      </c>
      <c r="C241" s="71" t="s">
        <v>48</v>
      </c>
      <c r="D241" s="71"/>
      <c r="E241" s="71"/>
      <c r="F241" s="38"/>
      <c r="G241" s="38"/>
      <c r="H241" s="38"/>
      <c r="I241" s="38"/>
      <c r="J241" s="41">
        <v>598.75</v>
      </c>
      <c r="K241" s="38" t="s">
        <v>430</v>
      </c>
      <c r="L241" s="41">
        <v>601.74</v>
      </c>
      <c r="M241" s="38"/>
      <c r="N241" s="42"/>
      <c r="V241" s="4"/>
      <c r="W241" s="5"/>
      <c r="X241" s="5"/>
      <c r="AA241" s="2" t="s">
        <v>50</v>
      </c>
      <c r="AB241" s="6"/>
      <c r="AE241" s="5"/>
      <c r="AF241" s="5"/>
      <c r="AH241" s="5"/>
    </row>
    <row r="242" spans="1:34" s="1" customFormat="1" ht="12" x14ac:dyDescent="0.2">
      <c r="A242" s="18"/>
      <c r="B242" s="40" t="s">
        <v>49</v>
      </c>
      <c r="C242" s="71" t="s">
        <v>50</v>
      </c>
      <c r="D242" s="71"/>
      <c r="E242" s="71"/>
      <c r="F242" s="38"/>
      <c r="G242" s="38"/>
      <c r="H242" s="38"/>
      <c r="I242" s="38"/>
      <c r="J242" s="41">
        <v>5860.61</v>
      </c>
      <c r="K242" s="38" t="s">
        <v>430</v>
      </c>
      <c r="L242" s="41">
        <v>5889.91</v>
      </c>
      <c r="M242" s="38"/>
      <c r="N242" s="42"/>
      <c r="V242" s="4"/>
      <c r="W242" s="5"/>
      <c r="X242" s="5"/>
      <c r="AA242" s="2" t="s">
        <v>52</v>
      </c>
      <c r="AB242" s="6"/>
      <c r="AE242" s="5"/>
      <c r="AF242" s="5"/>
      <c r="AH242" s="5"/>
    </row>
    <row r="243" spans="1:34" s="1" customFormat="1" ht="12" x14ac:dyDescent="0.2">
      <c r="A243" s="18"/>
      <c r="B243" s="40" t="s">
        <v>51</v>
      </c>
      <c r="C243" s="71" t="s">
        <v>52</v>
      </c>
      <c r="D243" s="71"/>
      <c r="E243" s="71"/>
      <c r="F243" s="38"/>
      <c r="G243" s="38"/>
      <c r="H243" s="38"/>
      <c r="I243" s="38"/>
      <c r="J243" s="41">
        <v>286.33</v>
      </c>
      <c r="K243" s="38" t="s">
        <v>430</v>
      </c>
      <c r="L243" s="41">
        <v>287.76</v>
      </c>
      <c r="M243" s="38"/>
      <c r="N243" s="42"/>
      <c r="V243" s="4"/>
      <c r="W243" s="5"/>
      <c r="X243" s="5"/>
      <c r="AB243" s="6" t="s">
        <v>495</v>
      </c>
      <c r="AE243" s="5"/>
      <c r="AF243" s="5"/>
      <c r="AH243" s="5"/>
    </row>
    <row r="244" spans="1:34" s="1" customFormat="1" ht="12" x14ac:dyDescent="0.2">
      <c r="A244" s="18"/>
      <c r="B244" s="40" t="s">
        <v>75</v>
      </c>
      <c r="C244" s="71" t="s">
        <v>104</v>
      </c>
      <c r="D244" s="71"/>
      <c r="E244" s="71"/>
      <c r="F244" s="38"/>
      <c r="G244" s="38"/>
      <c r="H244" s="38"/>
      <c r="I244" s="38"/>
      <c r="J244" s="41">
        <v>124.16</v>
      </c>
      <c r="K244" s="38"/>
      <c r="L244" s="41">
        <v>103.98</v>
      </c>
      <c r="M244" s="38"/>
      <c r="N244" s="42"/>
      <c r="V244" s="4"/>
      <c r="W244" s="5"/>
      <c r="X244" s="5"/>
      <c r="AB244" s="6"/>
      <c r="AC244" s="2" t="s">
        <v>57</v>
      </c>
      <c r="AE244" s="5"/>
      <c r="AF244" s="5"/>
      <c r="AH244" s="5"/>
    </row>
    <row r="245" spans="1:34" s="1" customFormat="1" ht="12" x14ac:dyDescent="0.2">
      <c r="A245" s="38"/>
      <c r="B245" s="43" t="s">
        <v>506</v>
      </c>
      <c r="C245" s="88" t="s">
        <v>846</v>
      </c>
      <c r="D245" s="88"/>
      <c r="E245" s="88"/>
      <c r="F245" s="44" t="s">
        <v>195</v>
      </c>
      <c r="G245" s="44" t="s">
        <v>847</v>
      </c>
      <c r="H245" s="44"/>
      <c r="I245" s="44" t="s">
        <v>848</v>
      </c>
      <c r="J245" s="40"/>
      <c r="K245" s="38"/>
      <c r="L245" s="41"/>
      <c r="M245" s="38"/>
      <c r="N245" s="40"/>
      <c r="V245" s="4"/>
      <c r="W245" s="5"/>
      <c r="X245" s="5"/>
      <c r="AB245" s="6"/>
      <c r="AD245" s="2" t="s">
        <v>60</v>
      </c>
      <c r="AE245" s="5"/>
      <c r="AF245" s="5"/>
      <c r="AH245" s="5"/>
    </row>
    <row r="246" spans="1:34" s="1" customFormat="1" ht="12" x14ac:dyDescent="0.2">
      <c r="A246" s="18"/>
      <c r="B246" s="40"/>
      <c r="C246" s="71" t="s">
        <v>53</v>
      </c>
      <c r="D246" s="71"/>
      <c r="E246" s="71"/>
      <c r="F246" s="38" t="s">
        <v>54</v>
      </c>
      <c r="G246" s="38" t="s">
        <v>849</v>
      </c>
      <c r="H246" s="38" t="s">
        <v>430</v>
      </c>
      <c r="I246" s="38" t="s">
        <v>850</v>
      </c>
      <c r="J246" s="41"/>
      <c r="K246" s="38"/>
      <c r="L246" s="41"/>
      <c r="M246" s="38"/>
      <c r="N246" s="42"/>
      <c r="V246" s="4"/>
      <c r="W246" s="5"/>
      <c r="X246" s="5"/>
      <c r="AB246" s="6"/>
      <c r="AC246" s="2" t="s">
        <v>61</v>
      </c>
      <c r="AE246" s="5"/>
      <c r="AF246" s="5"/>
      <c r="AH246" s="5"/>
    </row>
    <row r="247" spans="1:34" s="1" customFormat="1" ht="12" x14ac:dyDescent="0.2">
      <c r="A247" s="18"/>
      <c r="B247" s="40"/>
      <c r="C247" s="71" t="s">
        <v>57</v>
      </c>
      <c r="D247" s="71"/>
      <c r="E247" s="71"/>
      <c r="F247" s="38" t="s">
        <v>54</v>
      </c>
      <c r="G247" s="38" t="s">
        <v>851</v>
      </c>
      <c r="H247" s="38" t="s">
        <v>430</v>
      </c>
      <c r="I247" s="38" t="s">
        <v>852</v>
      </c>
      <c r="J247" s="41"/>
      <c r="K247" s="38"/>
      <c r="L247" s="41"/>
      <c r="M247" s="38"/>
      <c r="N247" s="42"/>
      <c r="V247" s="4"/>
      <c r="W247" s="5"/>
      <c r="X247" s="5"/>
      <c r="AB247" s="6"/>
      <c r="AC247" s="2" t="s">
        <v>188</v>
      </c>
      <c r="AE247" s="5"/>
      <c r="AF247" s="5"/>
      <c r="AH247" s="5"/>
    </row>
    <row r="248" spans="1:34" s="1" customFormat="1" ht="12" x14ac:dyDescent="0.2">
      <c r="A248" s="18"/>
      <c r="B248" s="40"/>
      <c r="C248" s="71" t="s">
        <v>60</v>
      </c>
      <c r="D248" s="71"/>
      <c r="E248" s="71"/>
      <c r="F248" s="38"/>
      <c r="G248" s="38"/>
      <c r="H248" s="38"/>
      <c r="I248" s="38"/>
      <c r="J248" s="41">
        <v>6583.52</v>
      </c>
      <c r="K248" s="38"/>
      <c r="L248" s="41">
        <v>6595.63</v>
      </c>
      <c r="M248" s="38"/>
      <c r="N248" s="42"/>
      <c r="V248" s="4"/>
      <c r="W248" s="5"/>
      <c r="X248" s="5"/>
      <c r="AB248" s="6"/>
      <c r="AC248" s="2" t="s">
        <v>191</v>
      </c>
      <c r="AE248" s="5"/>
      <c r="AF248" s="5"/>
      <c r="AH248" s="5"/>
    </row>
    <row r="249" spans="1:34" s="1" customFormat="1" ht="12" x14ac:dyDescent="0.2">
      <c r="A249" s="18"/>
      <c r="B249" s="40"/>
      <c r="C249" s="71" t="s">
        <v>61</v>
      </c>
      <c r="D249" s="71"/>
      <c r="E249" s="71"/>
      <c r="F249" s="38"/>
      <c r="G249" s="38"/>
      <c r="H249" s="38"/>
      <c r="I249" s="38"/>
      <c r="J249" s="41"/>
      <c r="K249" s="38"/>
      <c r="L249" s="41">
        <v>889.5</v>
      </c>
      <c r="M249" s="38"/>
      <c r="N249" s="42"/>
      <c r="V249" s="4"/>
      <c r="W249" s="5"/>
      <c r="X249" s="5"/>
      <c r="AB249" s="6"/>
      <c r="AE249" s="5" t="s">
        <v>69</v>
      </c>
      <c r="AF249" s="5"/>
      <c r="AH249" s="5"/>
    </row>
    <row r="250" spans="1:34" s="1" customFormat="1" ht="45" x14ac:dyDescent="0.2">
      <c r="A250" s="18"/>
      <c r="B250" s="40" t="s">
        <v>187</v>
      </c>
      <c r="C250" s="71" t="s">
        <v>188</v>
      </c>
      <c r="D250" s="71"/>
      <c r="E250" s="71"/>
      <c r="F250" s="38" t="s">
        <v>64</v>
      </c>
      <c r="G250" s="38" t="s">
        <v>189</v>
      </c>
      <c r="H250" s="38"/>
      <c r="I250" s="38" t="s">
        <v>189</v>
      </c>
      <c r="J250" s="41"/>
      <c r="K250" s="38"/>
      <c r="L250" s="41">
        <v>1307.57</v>
      </c>
      <c r="M250" s="38"/>
      <c r="N250" s="42"/>
      <c r="V250" s="4"/>
      <c r="W250" s="5"/>
      <c r="X250" s="5" t="s">
        <v>501</v>
      </c>
      <c r="AB250" s="6"/>
      <c r="AE250" s="5"/>
      <c r="AF250" s="5"/>
      <c r="AH250" s="5"/>
    </row>
    <row r="251" spans="1:34" s="1" customFormat="1" ht="22.5" x14ac:dyDescent="0.2">
      <c r="A251" s="18"/>
      <c r="B251" s="40" t="s">
        <v>190</v>
      </c>
      <c r="C251" s="71" t="s">
        <v>191</v>
      </c>
      <c r="D251" s="71"/>
      <c r="E251" s="71"/>
      <c r="F251" s="38" t="s">
        <v>64</v>
      </c>
      <c r="G251" s="38" t="s">
        <v>192</v>
      </c>
      <c r="H251" s="38"/>
      <c r="I251" s="38" t="s">
        <v>192</v>
      </c>
      <c r="J251" s="41"/>
      <c r="K251" s="38"/>
      <c r="L251" s="41">
        <v>845.03</v>
      </c>
      <c r="M251" s="38"/>
      <c r="N251" s="42"/>
      <c r="V251" s="4"/>
      <c r="W251" s="5"/>
      <c r="X251" s="5"/>
      <c r="AB251" s="6"/>
      <c r="AE251" s="5"/>
      <c r="AF251" s="5"/>
      <c r="AH251" s="5"/>
    </row>
    <row r="252" spans="1:34" s="1" customFormat="1" ht="22.5" x14ac:dyDescent="0.2">
      <c r="A252" s="33"/>
      <c r="B252" s="35"/>
      <c r="C252" s="72" t="s">
        <v>69</v>
      </c>
      <c r="D252" s="72"/>
      <c r="E252" s="72"/>
      <c r="F252" s="33"/>
      <c r="G252" s="33"/>
      <c r="H252" s="33"/>
      <c r="I252" s="33"/>
      <c r="J252" s="36"/>
      <c r="K252" s="33"/>
      <c r="L252" s="36">
        <v>8748.23</v>
      </c>
      <c r="M252" s="38"/>
      <c r="N252" s="37"/>
      <c r="V252" s="4"/>
      <c r="W252" s="5"/>
      <c r="X252" s="5" t="s">
        <v>842</v>
      </c>
      <c r="AB252" s="6"/>
      <c r="AE252" s="5"/>
      <c r="AF252" s="5"/>
      <c r="AH252" s="5"/>
    </row>
    <row r="253" spans="1:34" s="1" customFormat="1" ht="21" x14ac:dyDescent="0.2">
      <c r="A253" s="33" t="s">
        <v>297</v>
      </c>
      <c r="B253" s="35" t="s">
        <v>500</v>
      </c>
      <c r="C253" s="72" t="s">
        <v>533</v>
      </c>
      <c r="D253" s="72"/>
      <c r="E253" s="72"/>
      <c r="F253" s="33" t="s">
        <v>195</v>
      </c>
      <c r="G253" s="33"/>
      <c r="H253" s="33"/>
      <c r="I253" s="33" t="s">
        <v>848</v>
      </c>
      <c r="J253" s="36">
        <v>6162.37</v>
      </c>
      <c r="K253" s="33"/>
      <c r="L253" s="36">
        <v>57218.33</v>
      </c>
      <c r="M253" s="33" t="s">
        <v>151</v>
      </c>
      <c r="N253" s="37">
        <v>521259</v>
      </c>
      <c r="V253" s="4"/>
      <c r="W253" s="5"/>
      <c r="X253" s="5"/>
      <c r="Y253" s="2" t="s">
        <v>845</v>
      </c>
      <c r="AB253" s="6"/>
      <c r="AE253" s="5"/>
      <c r="AF253" s="5"/>
      <c r="AH253" s="5"/>
    </row>
    <row r="254" spans="1:34" s="1" customFormat="1" ht="22.5" x14ac:dyDescent="0.2">
      <c r="A254" s="33"/>
      <c r="B254" s="35"/>
      <c r="C254" s="23" t="s">
        <v>197</v>
      </c>
      <c r="D254" s="45"/>
      <c r="E254" s="45"/>
      <c r="F254" s="33"/>
      <c r="G254" s="33"/>
      <c r="H254" s="33"/>
      <c r="I254" s="33"/>
      <c r="J254" s="36"/>
      <c r="K254" s="33"/>
      <c r="L254" s="36"/>
      <c r="M254" s="46"/>
      <c r="N254" s="37"/>
      <c r="V254" s="4"/>
      <c r="W254" s="5"/>
      <c r="X254" s="5"/>
      <c r="Z254" s="2" t="s">
        <v>429</v>
      </c>
      <c r="AB254" s="6"/>
      <c r="AE254" s="5"/>
      <c r="AF254" s="5"/>
      <c r="AH254" s="5"/>
    </row>
    <row r="255" spans="1:34" s="1" customFormat="1" ht="21" x14ac:dyDescent="0.2">
      <c r="A255" s="33" t="s">
        <v>302</v>
      </c>
      <c r="B255" s="35" t="s">
        <v>536</v>
      </c>
      <c r="C255" s="72" t="s">
        <v>537</v>
      </c>
      <c r="D255" s="72"/>
      <c r="E255" s="72"/>
      <c r="F255" s="33" t="s">
        <v>195</v>
      </c>
      <c r="G255" s="33"/>
      <c r="H255" s="33"/>
      <c r="I255" s="33" t="s">
        <v>853</v>
      </c>
      <c r="J255" s="36">
        <v>257759.61</v>
      </c>
      <c r="K255" s="33"/>
      <c r="L255" s="36">
        <v>707.35</v>
      </c>
      <c r="M255" s="33" t="s">
        <v>151</v>
      </c>
      <c r="N255" s="37">
        <v>6444</v>
      </c>
      <c r="V255" s="4"/>
      <c r="W255" s="5"/>
      <c r="X255" s="5"/>
      <c r="AA255" s="2" t="s">
        <v>48</v>
      </c>
      <c r="AB255" s="6"/>
      <c r="AE255" s="5"/>
      <c r="AF255" s="5"/>
      <c r="AH255" s="5"/>
    </row>
    <row r="256" spans="1:34" s="1" customFormat="1" ht="12" x14ac:dyDescent="0.2">
      <c r="A256" s="33"/>
      <c r="B256" s="35"/>
      <c r="C256" s="23" t="s">
        <v>197</v>
      </c>
      <c r="D256" s="45"/>
      <c r="E256" s="45"/>
      <c r="F256" s="33"/>
      <c r="G256" s="33"/>
      <c r="H256" s="33"/>
      <c r="I256" s="33"/>
      <c r="J256" s="36"/>
      <c r="K256" s="33"/>
      <c r="L256" s="36"/>
      <c r="M256" s="46"/>
      <c r="N256" s="37"/>
      <c r="V256" s="4"/>
      <c r="W256" s="5"/>
      <c r="X256" s="5"/>
      <c r="AA256" s="2" t="s">
        <v>50</v>
      </c>
      <c r="AB256" s="6"/>
      <c r="AE256" s="5"/>
      <c r="AF256" s="5"/>
      <c r="AH256" s="5"/>
    </row>
    <row r="257" spans="1:34" s="1" customFormat="1" ht="12" x14ac:dyDescent="0.2">
      <c r="A257" s="33"/>
      <c r="B257" s="35"/>
      <c r="C257" s="35"/>
      <c r="D257" s="35"/>
      <c r="E257" s="35"/>
      <c r="F257" s="33"/>
      <c r="G257" s="33"/>
      <c r="H257" s="33"/>
      <c r="I257" s="33"/>
      <c r="J257" s="47"/>
      <c r="K257" s="33"/>
      <c r="L257" s="47"/>
      <c r="M257" s="38"/>
      <c r="N257" s="47"/>
      <c r="V257" s="4"/>
      <c r="W257" s="5"/>
      <c r="X257" s="5"/>
      <c r="AA257" s="2" t="s">
        <v>52</v>
      </c>
      <c r="AB257" s="6"/>
      <c r="AE257" s="5"/>
      <c r="AF257" s="5"/>
      <c r="AH257" s="5"/>
    </row>
    <row r="258" spans="1:34" s="1" customFormat="1" ht="12" x14ac:dyDescent="0.2">
      <c r="A258" s="25"/>
      <c r="B258" s="47"/>
      <c r="C258" s="72" t="s">
        <v>854</v>
      </c>
      <c r="D258" s="72"/>
      <c r="E258" s="72"/>
      <c r="F258" s="72"/>
      <c r="G258" s="72"/>
      <c r="H258" s="72"/>
      <c r="I258" s="72"/>
      <c r="J258" s="72"/>
      <c r="K258" s="72"/>
      <c r="L258" s="48"/>
      <c r="M258" s="49"/>
      <c r="N258" s="50"/>
      <c r="V258" s="4"/>
      <c r="W258" s="5"/>
      <c r="X258" s="5"/>
      <c r="AA258" s="2" t="s">
        <v>104</v>
      </c>
      <c r="AB258" s="6"/>
      <c r="AE258" s="5"/>
      <c r="AF258" s="5"/>
      <c r="AH258" s="5"/>
    </row>
    <row r="259" spans="1:34" s="1" customFormat="1" ht="22.5" x14ac:dyDescent="0.2">
      <c r="A259" s="25"/>
      <c r="B259" s="40"/>
      <c r="C259" s="71" t="s">
        <v>142</v>
      </c>
      <c r="D259" s="71"/>
      <c r="E259" s="71"/>
      <c r="F259" s="71"/>
      <c r="G259" s="71"/>
      <c r="H259" s="71"/>
      <c r="I259" s="71"/>
      <c r="J259" s="71"/>
      <c r="K259" s="71"/>
      <c r="L259" s="51">
        <v>98557.4</v>
      </c>
      <c r="M259" s="52"/>
      <c r="N259" s="27"/>
      <c r="V259" s="4"/>
      <c r="W259" s="5"/>
      <c r="X259" s="5"/>
      <c r="AB259" s="6" t="s">
        <v>846</v>
      </c>
      <c r="AE259" s="5"/>
      <c r="AF259" s="5"/>
      <c r="AH259" s="5"/>
    </row>
    <row r="260" spans="1:34" s="1" customFormat="1" ht="12" x14ac:dyDescent="0.2">
      <c r="A260" s="25"/>
      <c r="B260" s="40"/>
      <c r="C260" s="71" t="s">
        <v>143</v>
      </c>
      <c r="D260" s="71"/>
      <c r="E260" s="71"/>
      <c r="F260" s="71"/>
      <c r="G260" s="71"/>
      <c r="H260" s="71"/>
      <c r="I260" s="71"/>
      <c r="J260" s="71"/>
      <c r="K260" s="71"/>
      <c r="L260" s="51"/>
      <c r="M260" s="52"/>
      <c r="N260" s="27"/>
      <c r="V260" s="4"/>
      <c r="W260" s="5"/>
      <c r="X260" s="5"/>
      <c r="AB260" s="6"/>
      <c r="AC260" s="2" t="s">
        <v>53</v>
      </c>
      <c r="AE260" s="5"/>
      <c r="AF260" s="5"/>
      <c r="AH260" s="5"/>
    </row>
    <row r="261" spans="1:34" s="1" customFormat="1" ht="12" x14ac:dyDescent="0.2">
      <c r="A261" s="25"/>
      <c r="B261" s="40"/>
      <c r="C261" s="71" t="s">
        <v>144</v>
      </c>
      <c r="D261" s="71"/>
      <c r="E261" s="71"/>
      <c r="F261" s="71"/>
      <c r="G261" s="71"/>
      <c r="H261" s="71"/>
      <c r="I261" s="71"/>
      <c r="J261" s="71"/>
      <c r="K261" s="71"/>
      <c r="L261" s="51">
        <v>790.47</v>
      </c>
      <c r="M261" s="52"/>
      <c r="N261" s="27"/>
      <c r="V261" s="4"/>
      <c r="W261" s="5"/>
      <c r="X261" s="5"/>
      <c r="AB261" s="6"/>
      <c r="AC261" s="2" t="s">
        <v>57</v>
      </c>
      <c r="AE261" s="5"/>
      <c r="AF261" s="5"/>
      <c r="AH261" s="5"/>
    </row>
    <row r="262" spans="1:34" s="1" customFormat="1" ht="12" x14ac:dyDescent="0.2">
      <c r="A262" s="25"/>
      <c r="B262" s="40"/>
      <c r="C262" s="71" t="s">
        <v>145</v>
      </c>
      <c r="D262" s="71"/>
      <c r="E262" s="71"/>
      <c r="F262" s="71"/>
      <c r="G262" s="71"/>
      <c r="H262" s="71"/>
      <c r="I262" s="71"/>
      <c r="J262" s="71"/>
      <c r="K262" s="71"/>
      <c r="L262" s="51">
        <v>9920.5</v>
      </c>
      <c r="M262" s="52"/>
      <c r="N262" s="27"/>
      <c r="V262" s="4"/>
      <c r="W262" s="5"/>
      <c r="X262" s="5"/>
      <c r="AB262" s="6"/>
      <c r="AD262" s="2" t="s">
        <v>60</v>
      </c>
      <c r="AE262" s="5"/>
      <c r="AF262" s="5"/>
      <c r="AH262" s="5"/>
    </row>
    <row r="263" spans="1:34" s="1" customFormat="1" ht="12" x14ac:dyDescent="0.2">
      <c r="A263" s="25"/>
      <c r="B263" s="40"/>
      <c r="C263" s="71" t="s">
        <v>146</v>
      </c>
      <c r="D263" s="71"/>
      <c r="E263" s="71"/>
      <c r="F263" s="71"/>
      <c r="G263" s="71"/>
      <c r="H263" s="71"/>
      <c r="I263" s="71"/>
      <c r="J263" s="71"/>
      <c r="K263" s="71"/>
      <c r="L263" s="51">
        <v>517.21</v>
      </c>
      <c r="M263" s="52"/>
      <c r="N263" s="27"/>
      <c r="V263" s="4"/>
      <c r="W263" s="5"/>
      <c r="X263" s="5"/>
      <c r="AB263" s="6"/>
      <c r="AC263" s="2" t="s">
        <v>61</v>
      </c>
      <c r="AE263" s="5"/>
      <c r="AF263" s="5"/>
      <c r="AH263" s="5"/>
    </row>
    <row r="264" spans="1:34" s="1" customFormat="1" ht="12" x14ac:dyDescent="0.2">
      <c r="A264" s="25"/>
      <c r="B264" s="40"/>
      <c r="C264" s="71" t="s">
        <v>147</v>
      </c>
      <c r="D264" s="71"/>
      <c r="E264" s="71"/>
      <c r="F264" s="71"/>
      <c r="G264" s="71"/>
      <c r="H264" s="71"/>
      <c r="I264" s="71"/>
      <c r="J264" s="71"/>
      <c r="K264" s="71"/>
      <c r="L264" s="51">
        <v>87846.43</v>
      </c>
      <c r="M264" s="52"/>
      <c r="N264" s="27"/>
      <c r="V264" s="4"/>
      <c r="W264" s="5"/>
      <c r="X264" s="5"/>
      <c r="AB264" s="6"/>
      <c r="AC264" s="2" t="s">
        <v>188</v>
      </c>
      <c r="AE264" s="5"/>
      <c r="AF264" s="5"/>
      <c r="AH264" s="5"/>
    </row>
    <row r="265" spans="1:34" s="1" customFormat="1" ht="12" x14ac:dyDescent="0.2">
      <c r="A265" s="25"/>
      <c r="B265" s="40"/>
      <c r="C265" s="71" t="s">
        <v>148</v>
      </c>
      <c r="D265" s="71"/>
      <c r="E265" s="71"/>
      <c r="F265" s="71"/>
      <c r="G265" s="71"/>
      <c r="H265" s="71"/>
      <c r="I265" s="71"/>
      <c r="J265" s="71"/>
      <c r="K265" s="71"/>
      <c r="L265" s="51">
        <v>101722</v>
      </c>
      <c r="M265" s="52"/>
      <c r="N265" s="27"/>
      <c r="V265" s="4"/>
      <c r="W265" s="5"/>
      <c r="X265" s="5"/>
      <c r="AB265" s="6"/>
      <c r="AC265" s="2" t="s">
        <v>191</v>
      </c>
      <c r="AE265" s="5"/>
      <c r="AF265" s="5"/>
      <c r="AH265" s="5"/>
    </row>
    <row r="266" spans="1:34" s="1" customFormat="1" ht="12" x14ac:dyDescent="0.2">
      <c r="A266" s="25"/>
      <c r="B266" s="40"/>
      <c r="C266" s="71" t="s">
        <v>143</v>
      </c>
      <c r="D266" s="71"/>
      <c r="E266" s="71"/>
      <c r="F266" s="71"/>
      <c r="G266" s="71"/>
      <c r="H266" s="71"/>
      <c r="I266" s="71"/>
      <c r="J266" s="71"/>
      <c r="K266" s="71"/>
      <c r="L266" s="51"/>
      <c r="M266" s="52"/>
      <c r="N266" s="27"/>
      <c r="V266" s="4"/>
      <c r="W266" s="5"/>
      <c r="X266" s="5"/>
      <c r="AB266" s="6"/>
      <c r="AE266" s="5" t="s">
        <v>69</v>
      </c>
      <c r="AF266" s="5"/>
      <c r="AH266" s="5"/>
    </row>
    <row r="267" spans="1:34" s="1" customFormat="1" ht="22.5" x14ac:dyDescent="0.2">
      <c r="A267" s="25"/>
      <c r="B267" s="40"/>
      <c r="C267" s="71" t="s">
        <v>245</v>
      </c>
      <c r="D267" s="71"/>
      <c r="E267" s="71"/>
      <c r="F267" s="71"/>
      <c r="G267" s="71"/>
      <c r="H267" s="71"/>
      <c r="I267" s="71"/>
      <c r="J267" s="71"/>
      <c r="K267" s="71"/>
      <c r="L267" s="51">
        <v>790.47</v>
      </c>
      <c r="M267" s="52"/>
      <c r="N267" s="27"/>
      <c r="V267" s="4"/>
      <c r="W267" s="5"/>
      <c r="X267" s="5" t="s">
        <v>533</v>
      </c>
      <c r="AB267" s="6"/>
      <c r="AE267" s="5"/>
      <c r="AF267" s="5"/>
      <c r="AH267" s="5"/>
    </row>
    <row r="268" spans="1:34" s="1" customFormat="1" ht="12" x14ac:dyDescent="0.2">
      <c r="A268" s="25"/>
      <c r="B268" s="40"/>
      <c r="C268" s="71" t="s">
        <v>246</v>
      </c>
      <c r="D268" s="71"/>
      <c r="E268" s="71"/>
      <c r="F268" s="71"/>
      <c r="G268" s="71"/>
      <c r="H268" s="71"/>
      <c r="I268" s="71"/>
      <c r="J268" s="71"/>
      <c r="K268" s="71"/>
      <c r="L268" s="51">
        <v>9920.5</v>
      </c>
      <c r="M268" s="52"/>
      <c r="N268" s="27"/>
      <c r="V268" s="4"/>
      <c r="W268" s="5"/>
      <c r="X268" s="5"/>
      <c r="AB268" s="6"/>
      <c r="AE268" s="5"/>
      <c r="AF268" s="5"/>
      <c r="AH268" s="5"/>
    </row>
    <row r="269" spans="1:34" s="1" customFormat="1" ht="12" x14ac:dyDescent="0.2">
      <c r="A269" s="25"/>
      <c r="B269" s="40"/>
      <c r="C269" s="71" t="s">
        <v>247</v>
      </c>
      <c r="D269" s="71"/>
      <c r="E269" s="71"/>
      <c r="F269" s="71"/>
      <c r="G269" s="71"/>
      <c r="H269" s="71"/>
      <c r="I269" s="71"/>
      <c r="J269" s="71"/>
      <c r="K269" s="71"/>
      <c r="L269" s="51">
        <v>517.21</v>
      </c>
      <c r="M269" s="52"/>
      <c r="N269" s="27"/>
      <c r="V269" s="4"/>
      <c r="W269" s="5"/>
      <c r="X269" s="5" t="s">
        <v>537</v>
      </c>
      <c r="AB269" s="6"/>
      <c r="AE269" s="5"/>
      <c r="AF269" s="5"/>
      <c r="AH269" s="5"/>
    </row>
    <row r="270" spans="1:34" s="1" customFormat="1" ht="12" x14ac:dyDescent="0.2">
      <c r="A270" s="25"/>
      <c r="B270" s="40"/>
      <c r="C270" s="71" t="s">
        <v>248</v>
      </c>
      <c r="D270" s="71"/>
      <c r="E270" s="71"/>
      <c r="F270" s="71"/>
      <c r="G270" s="71"/>
      <c r="H270" s="71"/>
      <c r="I270" s="71"/>
      <c r="J270" s="71"/>
      <c r="K270" s="71"/>
      <c r="L270" s="51">
        <v>87846.43</v>
      </c>
      <c r="M270" s="52"/>
      <c r="N270" s="27"/>
      <c r="V270" s="4"/>
      <c r="W270" s="5"/>
      <c r="X270" s="5"/>
      <c r="AB270" s="6"/>
      <c r="AE270" s="5"/>
      <c r="AF270" s="5"/>
      <c r="AH270" s="5"/>
    </row>
    <row r="271" spans="1:34" s="1" customFormat="1" ht="1.5" customHeight="1" x14ac:dyDescent="0.2">
      <c r="A271" s="25"/>
      <c r="B271" s="40"/>
      <c r="C271" s="71" t="s">
        <v>249</v>
      </c>
      <c r="D271" s="71"/>
      <c r="E271" s="71"/>
      <c r="F271" s="71"/>
      <c r="G271" s="71"/>
      <c r="H271" s="71"/>
      <c r="I271" s="71"/>
      <c r="J271" s="71"/>
      <c r="K271" s="71"/>
      <c r="L271" s="51">
        <v>1922.3</v>
      </c>
      <c r="M271" s="52"/>
      <c r="N271" s="27"/>
      <c r="V271" s="4"/>
      <c r="W271" s="5"/>
      <c r="X271" s="5"/>
      <c r="AB271" s="6"/>
      <c r="AE271" s="5"/>
      <c r="AF271" s="5"/>
      <c r="AH271" s="5"/>
    </row>
    <row r="272" spans="1:34" s="1" customFormat="1" ht="12" x14ac:dyDescent="0.2">
      <c r="A272" s="25"/>
      <c r="B272" s="40"/>
      <c r="C272" s="71" t="s">
        <v>250</v>
      </c>
      <c r="D272" s="71"/>
      <c r="E272" s="71"/>
      <c r="F272" s="71"/>
      <c r="G272" s="71"/>
      <c r="H272" s="71"/>
      <c r="I272" s="71"/>
      <c r="J272" s="71"/>
      <c r="K272" s="71"/>
      <c r="L272" s="51">
        <v>1242.3</v>
      </c>
      <c r="M272" s="52"/>
      <c r="N272" s="27"/>
      <c r="V272" s="4"/>
      <c r="W272" s="5"/>
      <c r="X272" s="5"/>
      <c r="AB272" s="6"/>
      <c r="AE272" s="5"/>
      <c r="AF272" s="5" t="s">
        <v>854</v>
      </c>
      <c r="AH272" s="5"/>
    </row>
    <row r="273" spans="1:34" s="1" customFormat="1" ht="12" x14ac:dyDescent="0.2">
      <c r="A273" s="25"/>
      <c r="B273" s="40"/>
      <c r="C273" s="71" t="s">
        <v>160</v>
      </c>
      <c r="D273" s="71"/>
      <c r="E273" s="71"/>
      <c r="F273" s="71"/>
      <c r="G273" s="71"/>
      <c r="H273" s="71"/>
      <c r="I273" s="71"/>
      <c r="J273" s="71"/>
      <c r="K273" s="71"/>
      <c r="L273" s="51">
        <v>1307.68</v>
      </c>
      <c r="M273" s="52"/>
      <c r="N273" s="27"/>
      <c r="V273" s="4"/>
      <c r="W273" s="5"/>
      <c r="X273" s="5"/>
      <c r="AB273" s="6"/>
      <c r="AE273" s="5"/>
      <c r="AF273" s="5"/>
      <c r="AG273" s="2" t="s">
        <v>142</v>
      </c>
      <c r="AH273" s="5"/>
    </row>
    <row r="274" spans="1:34" s="1" customFormat="1" ht="12" x14ac:dyDescent="0.2">
      <c r="A274" s="25"/>
      <c r="B274" s="40"/>
      <c r="C274" s="71" t="s">
        <v>161</v>
      </c>
      <c r="D274" s="71"/>
      <c r="E274" s="71"/>
      <c r="F274" s="71"/>
      <c r="G274" s="71"/>
      <c r="H274" s="71"/>
      <c r="I274" s="71"/>
      <c r="J274" s="71"/>
      <c r="K274" s="71"/>
      <c r="L274" s="51">
        <v>1922.3</v>
      </c>
      <c r="M274" s="52"/>
      <c r="N274" s="27"/>
      <c r="V274" s="4"/>
      <c r="W274" s="5"/>
      <c r="X274" s="5"/>
      <c r="AB274" s="6"/>
      <c r="AE274" s="5"/>
      <c r="AF274" s="5"/>
      <c r="AG274" s="2" t="s">
        <v>143</v>
      </c>
      <c r="AH274" s="5"/>
    </row>
    <row r="275" spans="1:34" s="1" customFormat="1" ht="12" x14ac:dyDescent="0.2">
      <c r="A275" s="25"/>
      <c r="B275" s="40"/>
      <c r="C275" s="71" t="s">
        <v>162</v>
      </c>
      <c r="D275" s="71"/>
      <c r="E275" s="71"/>
      <c r="F275" s="71"/>
      <c r="G275" s="71"/>
      <c r="H275" s="71"/>
      <c r="I275" s="71"/>
      <c r="J275" s="71"/>
      <c r="K275" s="71"/>
      <c r="L275" s="51">
        <v>1242.3</v>
      </c>
      <c r="M275" s="52"/>
      <c r="N275" s="27"/>
      <c r="V275" s="4"/>
      <c r="W275" s="5"/>
      <c r="X275" s="5"/>
      <c r="AB275" s="6"/>
      <c r="AE275" s="5"/>
      <c r="AF275" s="5"/>
      <c r="AG275" s="2" t="s">
        <v>144</v>
      </c>
      <c r="AH275" s="5"/>
    </row>
    <row r="276" spans="1:34" s="1" customFormat="1" ht="12" x14ac:dyDescent="0.2">
      <c r="A276" s="25"/>
      <c r="B276" s="47"/>
      <c r="C276" s="72" t="s">
        <v>855</v>
      </c>
      <c r="D276" s="72"/>
      <c r="E276" s="72"/>
      <c r="F276" s="72"/>
      <c r="G276" s="72"/>
      <c r="H276" s="72"/>
      <c r="I276" s="72"/>
      <c r="J276" s="72"/>
      <c r="K276" s="72"/>
      <c r="L276" s="48">
        <v>101722</v>
      </c>
      <c r="M276" s="49"/>
      <c r="N276" s="50"/>
      <c r="V276" s="4"/>
      <c r="W276" s="5"/>
      <c r="X276" s="5"/>
      <c r="AB276" s="6"/>
      <c r="AE276" s="5"/>
      <c r="AF276" s="5"/>
      <c r="AG276" s="2" t="s">
        <v>145</v>
      </c>
      <c r="AH276" s="5"/>
    </row>
    <row r="277" spans="1:34" s="1" customFormat="1" ht="12" x14ac:dyDescent="0.2">
      <c r="A277" s="25"/>
      <c r="B277" s="40"/>
      <c r="C277" s="71" t="s">
        <v>143</v>
      </c>
      <c r="D277" s="71"/>
      <c r="E277" s="71"/>
      <c r="F277" s="71"/>
      <c r="G277" s="71"/>
      <c r="H277" s="71"/>
      <c r="I277" s="71"/>
      <c r="J277" s="71"/>
      <c r="K277" s="71"/>
      <c r="L277" s="51"/>
      <c r="M277" s="52"/>
      <c r="N277" s="27"/>
      <c r="V277" s="4"/>
      <c r="W277" s="5"/>
      <c r="X277" s="5"/>
      <c r="AB277" s="6"/>
      <c r="AE277" s="5"/>
      <c r="AF277" s="5"/>
      <c r="AG277" s="2" t="s">
        <v>146</v>
      </c>
      <c r="AH277" s="5"/>
    </row>
    <row r="278" spans="1:34" s="1" customFormat="1" ht="12" x14ac:dyDescent="0.2">
      <c r="A278" s="25"/>
      <c r="B278" s="40"/>
      <c r="C278" s="71" t="s">
        <v>540</v>
      </c>
      <c r="D278" s="71"/>
      <c r="E278" s="71"/>
      <c r="F278" s="71"/>
      <c r="G278" s="71"/>
      <c r="H278" s="71"/>
      <c r="I278" s="71"/>
      <c r="J278" s="71"/>
      <c r="K278" s="71"/>
      <c r="L278" s="51">
        <v>58463.22</v>
      </c>
      <c r="M278" s="52"/>
      <c r="N278" s="27"/>
      <c r="V278" s="4"/>
      <c r="W278" s="5"/>
      <c r="X278" s="5"/>
      <c r="AB278" s="6"/>
      <c r="AE278" s="5"/>
      <c r="AF278" s="5"/>
      <c r="AG278" s="2" t="s">
        <v>147</v>
      </c>
      <c r="AH278" s="5"/>
    </row>
    <row r="279" spans="1:34" s="1" customFormat="1" ht="12" x14ac:dyDescent="0.2">
      <c r="A279" s="25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53"/>
      <c r="M279" s="54"/>
      <c r="N279" s="55"/>
      <c r="V279" s="4"/>
      <c r="W279" s="5"/>
      <c r="X279" s="5"/>
      <c r="AB279" s="6"/>
      <c r="AE279" s="5"/>
      <c r="AF279" s="5"/>
      <c r="AG279" s="2" t="s">
        <v>148</v>
      </c>
      <c r="AH279" s="5"/>
    </row>
    <row r="280" spans="1:34" s="1" customFormat="1" ht="12" x14ac:dyDescent="0.2">
      <c r="A280" s="25"/>
      <c r="B280" s="47"/>
      <c r="C280" s="72" t="s">
        <v>141</v>
      </c>
      <c r="D280" s="72"/>
      <c r="E280" s="72"/>
      <c r="F280" s="72"/>
      <c r="G280" s="72"/>
      <c r="H280" s="72"/>
      <c r="I280" s="72"/>
      <c r="J280" s="72"/>
      <c r="K280" s="72"/>
      <c r="L280" s="48"/>
      <c r="M280" s="56"/>
      <c r="N280" s="50"/>
      <c r="V280" s="4"/>
      <c r="W280" s="5"/>
      <c r="X280" s="5"/>
      <c r="AB280" s="6"/>
      <c r="AE280" s="5"/>
      <c r="AF280" s="5"/>
      <c r="AG280" s="2" t="s">
        <v>143</v>
      </c>
      <c r="AH280" s="5"/>
    </row>
    <row r="281" spans="1:34" s="1" customFormat="1" ht="12" x14ac:dyDescent="0.2">
      <c r="A281" s="25"/>
      <c r="B281" s="40"/>
      <c r="C281" s="71" t="s">
        <v>142</v>
      </c>
      <c r="D281" s="71"/>
      <c r="E281" s="71"/>
      <c r="F281" s="71"/>
      <c r="G281" s="71"/>
      <c r="H281" s="71"/>
      <c r="I281" s="71"/>
      <c r="J281" s="71"/>
      <c r="K281" s="71"/>
      <c r="L281" s="51">
        <v>618532.42000000004</v>
      </c>
      <c r="M281" s="30"/>
      <c r="N281" s="27"/>
      <c r="V281" s="4"/>
      <c r="W281" s="5"/>
      <c r="X281" s="5"/>
      <c r="AB281" s="6"/>
      <c r="AE281" s="5"/>
      <c r="AF281" s="5"/>
      <c r="AG281" s="2" t="s">
        <v>245</v>
      </c>
      <c r="AH281" s="5"/>
    </row>
    <row r="282" spans="1:34" s="1" customFormat="1" ht="12" x14ac:dyDescent="0.2">
      <c r="A282" s="25"/>
      <c r="B282" s="40"/>
      <c r="C282" s="71" t="s">
        <v>143</v>
      </c>
      <c r="D282" s="71"/>
      <c r="E282" s="71"/>
      <c r="F282" s="71"/>
      <c r="G282" s="71"/>
      <c r="H282" s="71"/>
      <c r="I282" s="71"/>
      <c r="J282" s="71"/>
      <c r="K282" s="71"/>
      <c r="L282" s="51"/>
      <c r="M282" s="30"/>
      <c r="N282" s="27"/>
      <c r="V282" s="4"/>
      <c r="W282" s="5"/>
      <c r="X282" s="5"/>
      <c r="AB282" s="6"/>
      <c r="AE282" s="5"/>
      <c r="AF282" s="5"/>
      <c r="AG282" s="2" t="s">
        <v>246</v>
      </c>
      <c r="AH282" s="5"/>
    </row>
    <row r="283" spans="1:34" s="1" customFormat="1" ht="12" x14ac:dyDescent="0.2">
      <c r="A283" s="25"/>
      <c r="B283" s="40"/>
      <c r="C283" s="71" t="s">
        <v>144</v>
      </c>
      <c r="D283" s="71"/>
      <c r="E283" s="71"/>
      <c r="F283" s="71"/>
      <c r="G283" s="71"/>
      <c r="H283" s="71"/>
      <c r="I283" s="71"/>
      <c r="J283" s="71"/>
      <c r="K283" s="71"/>
      <c r="L283" s="51">
        <v>2314.15</v>
      </c>
      <c r="M283" s="30"/>
      <c r="N283" s="27"/>
      <c r="V283" s="4"/>
      <c r="W283" s="5"/>
      <c r="X283" s="5"/>
      <c r="AB283" s="6"/>
      <c r="AE283" s="5"/>
      <c r="AF283" s="5"/>
      <c r="AG283" s="2" t="s">
        <v>247</v>
      </c>
      <c r="AH283" s="5"/>
    </row>
    <row r="284" spans="1:34" s="1" customFormat="1" ht="12" x14ac:dyDescent="0.2">
      <c r="A284" s="25"/>
      <c r="B284" s="40"/>
      <c r="C284" s="71" t="s">
        <v>145</v>
      </c>
      <c r="D284" s="71"/>
      <c r="E284" s="71"/>
      <c r="F284" s="71"/>
      <c r="G284" s="71"/>
      <c r="H284" s="71"/>
      <c r="I284" s="71"/>
      <c r="J284" s="71"/>
      <c r="K284" s="71"/>
      <c r="L284" s="51">
        <v>60909.74</v>
      </c>
      <c r="M284" s="30"/>
      <c r="N284" s="27"/>
      <c r="V284" s="4"/>
      <c r="W284" s="5"/>
      <c r="X284" s="5"/>
      <c r="AB284" s="6"/>
      <c r="AE284" s="5"/>
      <c r="AF284" s="5"/>
      <c r="AG284" s="2" t="s">
        <v>248</v>
      </c>
      <c r="AH284" s="5"/>
    </row>
    <row r="285" spans="1:34" s="1" customFormat="1" ht="12" x14ac:dyDescent="0.2">
      <c r="A285" s="25"/>
      <c r="B285" s="40"/>
      <c r="C285" s="71" t="s">
        <v>146</v>
      </c>
      <c r="D285" s="71"/>
      <c r="E285" s="71"/>
      <c r="F285" s="71"/>
      <c r="G285" s="71"/>
      <c r="H285" s="71"/>
      <c r="I285" s="71"/>
      <c r="J285" s="71"/>
      <c r="K285" s="71"/>
      <c r="L285" s="51">
        <v>2578</v>
      </c>
      <c r="M285" s="30"/>
      <c r="N285" s="27"/>
      <c r="V285" s="4"/>
      <c r="W285" s="5"/>
      <c r="X285" s="5"/>
      <c r="AB285" s="6"/>
      <c r="AE285" s="5"/>
      <c r="AF285" s="5"/>
      <c r="AG285" s="2" t="s">
        <v>249</v>
      </c>
      <c r="AH285" s="5"/>
    </row>
    <row r="286" spans="1:34" s="1" customFormat="1" ht="12" x14ac:dyDescent="0.2">
      <c r="A286" s="25"/>
      <c r="B286" s="40"/>
      <c r="C286" s="71" t="s">
        <v>147</v>
      </c>
      <c r="D286" s="71"/>
      <c r="E286" s="71"/>
      <c r="F286" s="71"/>
      <c r="G286" s="71"/>
      <c r="H286" s="71"/>
      <c r="I286" s="71"/>
      <c r="J286" s="71"/>
      <c r="K286" s="71"/>
      <c r="L286" s="51">
        <v>555308.53</v>
      </c>
      <c r="M286" s="30"/>
      <c r="N286" s="27"/>
      <c r="V286" s="4"/>
      <c r="W286" s="5"/>
      <c r="X286" s="5"/>
      <c r="AB286" s="6"/>
      <c r="AE286" s="5"/>
      <c r="AF286" s="5"/>
      <c r="AG286" s="2" t="s">
        <v>250</v>
      </c>
      <c r="AH286" s="5"/>
    </row>
    <row r="287" spans="1:34" s="1" customFormat="1" ht="12" x14ac:dyDescent="0.2">
      <c r="A287" s="25"/>
      <c r="B287" s="40" t="s">
        <v>149</v>
      </c>
      <c r="C287" s="71" t="s">
        <v>148</v>
      </c>
      <c r="D287" s="71"/>
      <c r="E287" s="71"/>
      <c r="F287" s="71"/>
      <c r="G287" s="71"/>
      <c r="H287" s="71"/>
      <c r="I287" s="71"/>
      <c r="J287" s="71"/>
      <c r="K287" s="71"/>
      <c r="L287" s="51">
        <v>630371.44999999995</v>
      </c>
      <c r="M287" s="30" t="s">
        <v>151</v>
      </c>
      <c r="N287" s="27">
        <v>5742684</v>
      </c>
      <c r="V287" s="4"/>
      <c r="W287" s="5"/>
      <c r="X287" s="5"/>
      <c r="AB287" s="6"/>
      <c r="AE287" s="5"/>
      <c r="AF287" s="5"/>
      <c r="AG287" s="2" t="s">
        <v>160</v>
      </c>
      <c r="AH287" s="5"/>
    </row>
    <row r="288" spans="1:34" s="1" customFormat="1" ht="12" x14ac:dyDescent="0.2">
      <c r="A288" s="25"/>
      <c r="B288" s="40"/>
      <c r="C288" s="71" t="s">
        <v>143</v>
      </c>
      <c r="D288" s="71"/>
      <c r="E288" s="71"/>
      <c r="F288" s="71"/>
      <c r="G288" s="71"/>
      <c r="H288" s="71"/>
      <c r="I288" s="71"/>
      <c r="J288" s="71"/>
      <c r="K288" s="71"/>
      <c r="L288" s="51"/>
      <c r="M288" s="30"/>
      <c r="N288" s="27"/>
      <c r="V288" s="4"/>
      <c r="W288" s="5"/>
      <c r="X288" s="5"/>
      <c r="AB288" s="6"/>
      <c r="AE288" s="5"/>
      <c r="AF288" s="5"/>
      <c r="AG288" s="2" t="s">
        <v>161</v>
      </c>
      <c r="AH288" s="5"/>
    </row>
    <row r="289" spans="1:36" s="1" customFormat="1" ht="12" x14ac:dyDescent="0.2">
      <c r="A289" s="25"/>
      <c r="B289" s="40"/>
      <c r="C289" s="71" t="s">
        <v>245</v>
      </c>
      <c r="D289" s="71"/>
      <c r="E289" s="71"/>
      <c r="F289" s="71"/>
      <c r="G289" s="71"/>
      <c r="H289" s="71"/>
      <c r="I289" s="71"/>
      <c r="J289" s="71"/>
      <c r="K289" s="71"/>
      <c r="L289" s="51">
        <v>2314.15</v>
      </c>
      <c r="M289" s="30"/>
      <c r="N289" s="27"/>
      <c r="V289" s="4"/>
      <c r="W289" s="5"/>
      <c r="X289" s="5"/>
      <c r="AB289" s="6"/>
      <c r="AE289" s="5"/>
      <c r="AF289" s="5"/>
      <c r="AG289" s="2" t="s">
        <v>162</v>
      </c>
      <c r="AH289" s="5"/>
    </row>
    <row r="290" spans="1:36" s="1" customFormat="1" ht="12" x14ac:dyDescent="0.2">
      <c r="A290" s="25"/>
      <c r="B290" s="40"/>
      <c r="C290" s="71" t="s">
        <v>246</v>
      </c>
      <c r="D290" s="71"/>
      <c r="E290" s="71"/>
      <c r="F290" s="71"/>
      <c r="G290" s="71"/>
      <c r="H290" s="71"/>
      <c r="I290" s="71"/>
      <c r="J290" s="71"/>
      <c r="K290" s="71"/>
      <c r="L290" s="51">
        <v>60909.74</v>
      </c>
      <c r="M290" s="30"/>
      <c r="N290" s="27"/>
      <c r="V290" s="4"/>
      <c r="W290" s="5"/>
      <c r="X290" s="5"/>
      <c r="AB290" s="6"/>
      <c r="AE290" s="5"/>
      <c r="AF290" s="5"/>
      <c r="AH290" s="5" t="s">
        <v>855</v>
      </c>
    </row>
    <row r="291" spans="1:36" s="1" customFormat="1" ht="12" x14ac:dyDescent="0.2">
      <c r="A291" s="25"/>
      <c r="B291" s="40"/>
      <c r="C291" s="71" t="s">
        <v>247</v>
      </c>
      <c r="D291" s="71"/>
      <c r="E291" s="71"/>
      <c r="F291" s="71"/>
      <c r="G291" s="71"/>
      <c r="H291" s="71"/>
      <c r="I291" s="71"/>
      <c r="J291" s="71"/>
      <c r="K291" s="71"/>
      <c r="L291" s="51">
        <v>2578</v>
      </c>
      <c r="M291" s="30"/>
      <c r="N291" s="27"/>
      <c r="V291" s="4"/>
      <c r="W291" s="5"/>
      <c r="X291" s="5"/>
      <c r="AB291" s="6"/>
      <c r="AE291" s="5"/>
      <c r="AF291" s="5"/>
      <c r="AG291" s="2" t="s">
        <v>143</v>
      </c>
      <c r="AH291" s="5"/>
    </row>
    <row r="292" spans="1:36" s="1" customFormat="1" ht="12" x14ac:dyDescent="0.2">
      <c r="A292" s="25"/>
      <c r="B292" s="40"/>
      <c r="C292" s="71" t="s">
        <v>248</v>
      </c>
      <c r="D292" s="71"/>
      <c r="E292" s="71"/>
      <c r="F292" s="71"/>
      <c r="G292" s="71"/>
      <c r="H292" s="71"/>
      <c r="I292" s="71"/>
      <c r="J292" s="71"/>
      <c r="K292" s="71"/>
      <c r="L292" s="51">
        <v>555308.53</v>
      </c>
      <c r="M292" s="30"/>
      <c r="N292" s="27"/>
      <c r="V292" s="4"/>
      <c r="W292" s="5"/>
      <c r="X292" s="5"/>
      <c r="AB292" s="6"/>
      <c r="AE292" s="5"/>
      <c r="AF292" s="5"/>
      <c r="AG292" s="2" t="s">
        <v>540</v>
      </c>
      <c r="AH292" s="5"/>
    </row>
    <row r="293" spans="1:36" s="1" customFormat="1" ht="2.25" customHeight="1" x14ac:dyDescent="0.2">
      <c r="A293" s="25"/>
      <c r="B293" s="40"/>
      <c r="C293" s="71" t="s">
        <v>249</v>
      </c>
      <c r="D293" s="71"/>
      <c r="E293" s="71"/>
      <c r="F293" s="71"/>
      <c r="G293" s="71"/>
      <c r="H293" s="71"/>
      <c r="I293" s="71"/>
      <c r="J293" s="71"/>
      <c r="K293" s="71"/>
      <c r="L293" s="51">
        <v>7191.48</v>
      </c>
      <c r="M293" s="30"/>
      <c r="N293" s="27"/>
    </row>
    <row r="294" spans="1:36" s="1" customFormat="1" x14ac:dyDescent="0.2">
      <c r="A294" s="25"/>
      <c r="B294" s="40"/>
      <c r="C294" s="71" t="s">
        <v>250</v>
      </c>
      <c r="D294" s="71"/>
      <c r="E294" s="71"/>
      <c r="F294" s="71"/>
      <c r="G294" s="71"/>
      <c r="H294" s="71"/>
      <c r="I294" s="71"/>
      <c r="J294" s="71"/>
      <c r="K294" s="71"/>
      <c r="L294" s="51">
        <v>4647.55</v>
      </c>
      <c r="M294" s="30"/>
      <c r="N294" s="27"/>
      <c r="AI294" s="5" t="s">
        <v>141</v>
      </c>
    </row>
    <row r="295" spans="1:36" s="1" customFormat="1" x14ac:dyDescent="0.2">
      <c r="A295" s="25"/>
      <c r="B295" s="40"/>
      <c r="C295" s="71" t="s">
        <v>160</v>
      </c>
      <c r="D295" s="71"/>
      <c r="E295" s="71"/>
      <c r="F295" s="71"/>
      <c r="G295" s="71"/>
      <c r="H295" s="71"/>
      <c r="I295" s="71"/>
      <c r="J295" s="71"/>
      <c r="K295" s="71"/>
      <c r="L295" s="51">
        <v>4892.1499999999996</v>
      </c>
      <c r="M295" s="30"/>
      <c r="N295" s="27"/>
      <c r="AI295" s="5"/>
      <c r="AJ295" s="2" t="s">
        <v>142</v>
      </c>
    </row>
    <row r="296" spans="1:36" s="1" customFormat="1" x14ac:dyDescent="0.2">
      <c r="A296" s="25"/>
      <c r="B296" s="40"/>
      <c r="C296" s="71" t="s">
        <v>161</v>
      </c>
      <c r="D296" s="71"/>
      <c r="E296" s="71"/>
      <c r="F296" s="71"/>
      <c r="G296" s="71"/>
      <c r="H296" s="71"/>
      <c r="I296" s="71"/>
      <c r="J296" s="71"/>
      <c r="K296" s="71"/>
      <c r="L296" s="51">
        <v>7191.48</v>
      </c>
      <c r="M296" s="30"/>
      <c r="N296" s="27"/>
      <c r="AI296" s="5"/>
      <c r="AJ296" s="2" t="s">
        <v>143</v>
      </c>
    </row>
    <row r="297" spans="1:36" s="1" customFormat="1" x14ac:dyDescent="0.2">
      <c r="A297" s="25"/>
      <c r="B297" s="40"/>
      <c r="C297" s="71" t="s">
        <v>162</v>
      </c>
      <c r="D297" s="71"/>
      <c r="E297" s="71"/>
      <c r="F297" s="71"/>
      <c r="G297" s="71"/>
      <c r="H297" s="71"/>
      <c r="I297" s="71"/>
      <c r="J297" s="71"/>
      <c r="K297" s="71"/>
      <c r="L297" s="51">
        <v>4647.55</v>
      </c>
      <c r="M297" s="30"/>
      <c r="N297" s="27"/>
      <c r="AI297" s="5"/>
      <c r="AJ297" s="2" t="s">
        <v>144</v>
      </c>
    </row>
    <row r="298" spans="1:36" s="1" customFormat="1" x14ac:dyDescent="0.2">
      <c r="A298" s="25"/>
      <c r="B298" s="47"/>
      <c r="C298" s="72" t="s">
        <v>1218</v>
      </c>
      <c r="D298" s="72"/>
      <c r="E298" s="72"/>
      <c r="F298" s="72"/>
      <c r="G298" s="72"/>
      <c r="H298" s="72"/>
      <c r="I298" s="72"/>
      <c r="J298" s="72"/>
      <c r="K298" s="72"/>
      <c r="L298" s="48">
        <v>630371.44999999995</v>
      </c>
      <c r="M298" s="56"/>
      <c r="N298" s="48">
        <v>5742684</v>
      </c>
      <c r="AI298" s="5"/>
      <c r="AJ298" s="2" t="s">
        <v>145</v>
      </c>
    </row>
    <row r="299" spans="1:36" s="1" customFormat="1" x14ac:dyDescent="0.2">
      <c r="A299" s="25"/>
      <c r="B299" s="40"/>
      <c r="C299" s="71" t="s">
        <v>143</v>
      </c>
      <c r="D299" s="71"/>
      <c r="E299" s="71"/>
      <c r="F299" s="71"/>
      <c r="G299" s="71"/>
      <c r="H299" s="71"/>
      <c r="I299" s="71"/>
      <c r="J299" s="71"/>
      <c r="K299" s="71"/>
      <c r="L299" s="51"/>
      <c r="M299" s="30"/>
      <c r="N299" s="27"/>
      <c r="AI299" s="5"/>
      <c r="AJ299" s="2" t="s">
        <v>146</v>
      </c>
    </row>
    <row r="300" spans="1:36" s="1" customFormat="1" x14ac:dyDescent="0.2">
      <c r="A300" s="25"/>
      <c r="B300" s="40"/>
      <c r="C300" s="71" t="s">
        <v>540</v>
      </c>
      <c r="D300" s="71"/>
      <c r="E300" s="71"/>
      <c r="F300" s="71"/>
      <c r="G300" s="71"/>
      <c r="H300" s="71"/>
      <c r="I300" s="71"/>
      <c r="J300" s="71"/>
      <c r="K300" s="71"/>
      <c r="L300" s="51"/>
      <c r="M300" s="30"/>
      <c r="N300" s="27">
        <v>3243036</v>
      </c>
      <c r="AI300" s="5"/>
      <c r="AJ300" s="2" t="s">
        <v>147</v>
      </c>
    </row>
    <row r="301" spans="1:36" s="1" customFormat="1" x14ac:dyDescent="0.2">
      <c r="A301" s="25"/>
      <c r="B301" s="47"/>
      <c r="C301" s="71" t="s">
        <v>1215</v>
      </c>
      <c r="D301" s="71"/>
      <c r="E301" s="71"/>
      <c r="F301" s="71"/>
      <c r="G301" s="71"/>
      <c r="H301" s="71"/>
      <c r="I301" s="71"/>
      <c r="J301" s="71"/>
      <c r="K301" s="71"/>
      <c r="L301" s="25"/>
      <c r="M301" s="25"/>
      <c r="N301" s="54">
        <f>N298*1.01606*1.01974</f>
        <v>5950092.6581494901</v>
      </c>
      <c r="AI301" s="5"/>
      <c r="AJ301" s="2" t="s">
        <v>148</v>
      </c>
    </row>
    <row r="302" spans="1:36" s="1" customFormat="1" x14ac:dyDescent="0.2">
      <c r="A302" s="25"/>
      <c r="B302" s="25"/>
      <c r="C302" s="77" t="s">
        <v>1216</v>
      </c>
      <c r="D302" s="77"/>
      <c r="E302" s="77"/>
      <c r="F302" s="77"/>
      <c r="G302" s="77"/>
      <c r="H302" s="77"/>
      <c r="I302" s="77"/>
      <c r="J302" s="77"/>
      <c r="K302" s="77"/>
      <c r="L302" s="25"/>
      <c r="M302" s="25"/>
      <c r="N302" s="28">
        <f>N301*20/100</f>
        <v>1190018.5316298979</v>
      </c>
      <c r="AI302" s="5"/>
      <c r="AJ302" s="2" t="s">
        <v>143</v>
      </c>
    </row>
    <row r="303" spans="1:36" s="1" customFormat="1" x14ac:dyDescent="0.2">
      <c r="A303" s="25"/>
      <c r="B303" s="25"/>
      <c r="C303" s="78" t="s">
        <v>1217</v>
      </c>
      <c r="D303" s="78"/>
      <c r="E303" s="78"/>
      <c r="F303" s="78"/>
      <c r="G303" s="78"/>
      <c r="H303" s="78"/>
      <c r="I303" s="78"/>
      <c r="J303" s="78"/>
      <c r="K303" s="78"/>
      <c r="L303" s="25"/>
      <c r="M303" s="25"/>
      <c r="N303" s="58">
        <f>N301+N302</f>
        <v>7140111.1897793878</v>
      </c>
      <c r="AI303" s="5"/>
      <c r="AJ303" s="2" t="s">
        <v>245</v>
      </c>
    </row>
    <row r="304" spans="1:36" s="1" customFormat="1" x14ac:dyDescent="0.2">
      <c r="C304" s="91"/>
      <c r="D304" s="91"/>
      <c r="E304" s="91"/>
      <c r="F304" s="91"/>
      <c r="G304" s="91"/>
      <c r="H304" s="91"/>
      <c r="I304" s="91"/>
      <c r="J304" s="91"/>
      <c r="K304" s="91"/>
      <c r="AI304" s="5"/>
      <c r="AJ304" s="2" t="s">
        <v>246</v>
      </c>
    </row>
    <row r="305" spans="9:37" x14ac:dyDescent="0.2"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5"/>
      <c r="AJ305" s="2" t="s">
        <v>247</v>
      </c>
      <c r="AK305" s="1"/>
    </row>
    <row r="306" spans="9:37" x14ac:dyDescent="0.2"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5"/>
      <c r="AJ306" s="2" t="s">
        <v>248</v>
      </c>
      <c r="AK306" s="1"/>
    </row>
    <row r="307" spans="9:37" x14ac:dyDescent="0.2"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5"/>
      <c r="AJ307" s="2" t="s">
        <v>249</v>
      </c>
      <c r="AK307" s="1"/>
    </row>
    <row r="308" spans="9:37" x14ac:dyDescent="0.2"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5"/>
      <c r="AJ308" s="2" t="s">
        <v>250</v>
      </c>
      <c r="AK308" s="1"/>
    </row>
    <row r="309" spans="9:37" x14ac:dyDescent="0.2"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5"/>
      <c r="AJ309" s="2" t="s">
        <v>160</v>
      </c>
      <c r="AK309" s="1"/>
    </row>
    <row r="310" spans="9:37" x14ac:dyDescent="0.2"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5"/>
      <c r="AJ310" s="2" t="s">
        <v>161</v>
      </c>
      <c r="AK310" s="1"/>
    </row>
    <row r="311" spans="9:37" x14ac:dyDescent="0.2"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5"/>
      <c r="AJ311" s="2" t="s">
        <v>162</v>
      </c>
      <c r="AK311" s="1"/>
    </row>
    <row r="312" spans="9:37" x14ac:dyDescent="0.2"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5"/>
      <c r="AJ312" s="1"/>
      <c r="AK312" s="5" t="s">
        <v>163</v>
      </c>
    </row>
    <row r="313" spans="9:37" x14ac:dyDescent="0.2"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5"/>
      <c r="AJ313" s="2" t="s">
        <v>143</v>
      </c>
      <c r="AK313" s="5"/>
    </row>
    <row r="314" spans="9:37" x14ac:dyDescent="0.2"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5"/>
      <c r="AJ314" s="2" t="s">
        <v>540</v>
      </c>
      <c r="AK314" s="5"/>
    </row>
    <row r="315" spans="9:37" ht="59.25" customHeight="1" x14ac:dyDescent="0.2"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9" spans="9:37" ht="11.25" customHeight="1" x14ac:dyDescent="0.25">
      <c r="I319" s="3"/>
    </row>
    <row r="325" spans="4:37" ht="11.25" customHeight="1" x14ac:dyDescent="0.25">
      <c r="D325" s="3"/>
    </row>
    <row r="333" spans="4:37" x14ac:dyDescent="0.2"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8" spans="8:37" ht="11.25" customHeight="1" x14ac:dyDescent="0.25">
      <c r="H338" s="3"/>
    </row>
    <row r="339" spans="8:37" x14ac:dyDescent="0.2"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52" spans="8:37" x14ac:dyDescent="0.2"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</sheetData>
  <mergeCells count="297">
    <mergeCell ref="C301:K301"/>
    <mergeCell ref="C302:K302"/>
    <mergeCell ref="C303:K303"/>
    <mergeCell ref="C304:K304"/>
    <mergeCell ref="C24:E24"/>
    <mergeCell ref="C21:E23"/>
    <mergeCell ref="N21:N23"/>
    <mergeCell ref="J21:L22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N43"/>
    <mergeCell ref="C44:E44"/>
    <mergeCell ref="C45:E45"/>
    <mergeCell ref="C46:E46"/>
    <mergeCell ref="C47:E47"/>
    <mergeCell ref="C54:E54"/>
    <mergeCell ref="C27:E27"/>
    <mergeCell ref="C28:N28"/>
    <mergeCell ref="C29:N29"/>
    <mergeCell ref="C30:E30"/>
    <mergeCell ref="C31:E31"/>
    <mergeCell ref="C32:E32"/>
    <mergeCell ref="C33:E33"/>
    <mergeCell ref="B21:B23"/>
    <mergeCell ref="F21:F23"/>
    <mergeCell ref="A25:N25"/>
    <mergeCell ref="A21:A23"/>
    <mergeCell ref="M21:M23"/>
    <mergeCell ref="G21:I22"/>
    <mergeCell ref="A26:N26"/>
    <mergeCell ref="C57:N57"/>
    <mergeCell ref="C48:E48"/>
    <mergeCell ref="C49:E49"/>
    <mergeCell ref="C50:E50"/>
    <mergeCell ref="C51:E51"/>
    <mergeCell ref="C52:E52"/>
    <mergeCell ref="C63:E63"/>
    <mergeCell ref="C64:E64"/>
    <mergeCell ref="C65:E65"/>
    <mergeCell ref="C56:E56"/>
    <mergeCell ref="C55:E55"/>
    <mergeCell ref="C53:E53"/>
    <mergeCell ref="C66:E66"/>
    <mergeCell ref="C67:E67"/>
    <mergeCell ref="C58:N58"/>
    <mergeCell ref="C59:E59"/>
    <mergeCell ref="C60:E60"/>
    <mergeCell ref="C61:E61"/>
    <mergeCell ref="C62:E62"/>
    <mergeCell ref="C74:N74"/>
    <mergeCell ref="C75:E75"/>
    <mergeCell ref="C76:E76"/>
    <mergeCell ref="C77:E77"/>
    <mergeCell ref="C78:E78"/>
    <mergeCell ref="C68:E68"/>
    <mergeCell ref="C70:N70"/>
    <mergeCell ref="A71:N71"/>
    <mergeCell ref="C72:E72"/>
    <mergeCell ref="C73:N73"/>
    <mergeCell ref="C84:E84"/>
    <mergeCell ref="C86:E86"/>
    <mergeCell ref="C87:N87"/>
    <mergeCell ref="C88:N88"/>
    <mergeCell ref="C89:E89"/>
    <mergeCell ref="C79:E79"/>
    <mergeCell ref="C80:E80"/>
    <mergeCell ref="C81:E81"/>
    <mergeCell ref="C82:E82"/>
    <mergeCell ref="C83:E83"/>
    <mergeCell ref="C95:E95"/>
    <mergeCell ref="C96:E96"/>
    <mergeCell ref="C97:E97"/>
    <mergeCell ref="C98:E98"/>
    <mergeCell ref="C99:E99"/>
    <mergeCell ref="C90:E90"/>
    <mergeCell ref="C91:E91"/>
    <mergeCell ref="C92:E92"/>
    <mergeCell ref="C93:E93"/>
    <mergeCell ref="C94:E94"/>
    <mergeCell ref="C105:E105"/>
    <mergeCell ref="C106:E106"/>
    <mergeCell ref="C107:E107"/>
    <mergeCell ref="C108:E108"/>
    <mergeCell ref="C109:E109"/>
    <mergeCell ref="C100:E100"/>
    <mergeCell ref="C101:E101"/>
    <mergeCell ref="C102:N102"/>
    <mergeCell ref="C103:N103"/>
    <mergeCell ref="C104:E104"/>
    <mergeCell ref="C115:E115"/>
    <mergeCell ref="C116:E116"/>
    <mergeCell ref="C118:N118"/>
    <mergeCell ref="A119:N119"/>
    <mergeCell ref="C120:E120"/>
    <mergeCell ref="C110:E110"/>
    <mergeCell ref="C111:E111"/>
    <mergeCell ref="C112:E112"/>
    <mergeCell ref="C113:E113"/>
    <mergeCell ref="C114:E114"/>
    <mergeCell ref="C126:E126"/>
    <mergeCell ref="C127:E127"/>
    <mergeCell ref="C128:E128"/>
    <mergeCell ref="C129:E129"/>
    <mergeCell ref="C130:E130"/>
    <mergeCell ref="C121:N121"/>
    <mergeCell ref="C122:N122"/>
    <mergeCell ref="C123:E123"/>
    <mergeCell ref="C124:E124"/>
    <mergeCell ref="C125:E125"/>
    <mergeCell ref="C137:E137"/>
    <mergeCell ref="C138:E138"/>
    <mergeCell ref="C139:E139"/>
    <mergeCell ref="C140:E140"/>
    <mergeCell ref="C141:E141"/>
    <mergeCell ref="C131:E131"/>
    <mergeCell ref="C132:E132"/>
    <mergeCell ref="C134:E134"/>
    <mergeCell ref="C135:N135"/>
    <mergeCell ref="C136:E136"/>
    <mergeCell ref="C147:E147"/>
    <mergeCell ref="C148:E148"/>
    <mergeCell ref="C149:N149"/>
    <mergeCell ref="C150:N150"/>
    <mergeCell ref="C151:E151"/>
    <mergeCell ref="C142:E142"/>
    <mergeCell ref="C143:E143"/>
    <mergeCell ref="C144:E144"/>
    <mergeCell ref="C145:E145"/>
    <mergeCell ref="C146:E146"/>
    <mergeCell ref="C157:E157"/>
    <mergeCell ref="C158:E158"/>
    <mergeCell ref="C159:E159"/>
    <mergeCell ref="C160:E160"/>
    <mergeCell ref="C161:E161"/>
    <mergeCell ref="C152:E152"/>
    <mergeCell ref="C153:E153"/>
    <mergeCell ref="C154:E154"/>
    <mergeCell ref="C155:E155"/>
    <mergeCell ref="C156:E156"/>
    <mergeCell ref="C170:K170"/>
    <mergeCell ref="C171:K171"/>
    <mergeCell ref="C172:K172"/>
    <mergeCell ref="C173:K173"/>
    <mergeCell ref="C174:K174"/>
    <mergeCell ref="C162:E162"/>
    <mergeCell ref="C163:E163"/>
    <mergeCell ref="C165:N165"/>
    <mergeCell ref="C166:E166"/>
    <mergeCell ref="C169:K169"/>
    <mergeCell ref="C180:K180"/>
    <mergeCell ref="C181:K181"/>
    <mergeCell ref="C182:K182"/>
    <mergeCell ref="C183:K183"/>
    <mergeCell ref="C184:K184"/>
    <mergeCell ref="C175:K175"/>
    <mergeCell ref="C176:K176"/>
    <mergeCell ref="C177:K177"/>
    <mergeCell ref="C178:K178"/>
    <mergeCell ref="C179:K179"/>
    <mergeCell ref="A190:N190"/>
    <mergeCell ref="A191:N191"/>
    <mergeCell ref="C192:E192"/>
    <mergeCell ref="C193:N193"/>
    <mergeCell ref="C194:N194"/>
    <mergeCell ref="C185:K185"/>
    <mergeCell ref="C186:K186"/>
    <mergeCell ref="C187:K187"/>
    <mergeCell ref="C188:K188"/>
    <mergeCell ref="C189:K189"/>
    <mergeCell ref="C200:E200"/>
    <mergeCell ref="C201:E201"/>
    <mergeCell ref="C202:E202"/>
    <mergeCell ref="C203:E203"/>
    <mergeCell ref="C204:E204"/>
    <mergeCell ref="C195:E195"/>
    <mergeCell ref="C196:E196"/>
    <mergeCell ref="C197:E197"/>
    <mergeCell ref="C198:E198"/>
    <mergeCell ref="C199:E199"/>
    <mergeCell ref="C210:E210"/>
    <mergeCell ref="C211:E211"/>
    <mergeCell ref="C212:E212"/>
    <mergeCell ref="C213:E213"/>
    <mergeCell ref="C214:E214"/>
    <mergeCell ref="C205:E205"/>
    <mergeCell ref="C206:E206"/>
    <mergeCell ref="C207:E207"/>
    <mergeCell ref="C208:N208"/>
    <mergeCell ref="C209:E209"/>
    <mergeCell ref="C220:E220"/>
    <mergeCell ref="C221:E221"/>
    <mergeCell ref="C223:N223"/>
    <mergeCell ref="A224:N224"/>
    <mergeCell ref="C225:E225"/>
    <mergeCell ref="C215:E215"/>
    <mergeCell ref="C216:E216"/>
    <mergeCell ref="C217:E217"/>
    <mergeCell ref="C218:E218"/>
    <mergeCell ref="C219:E219"/>
    <mergeCell ref="C231:E231"/>
    <mergeCell ref="C232:E232"/>
    <mergeCell ref="C233:E233"/>
    <mergeCell ref="C234:E234"/>
    <mergeCell ref="C235:E235"/>
    <mergeCell ref="C226:N226"/>
    <mergeCell ref="C227:E227"/>
    <mergeCell ref="C228:E228"/>
    <mergeCell ref="C229:E229"/>
    <mergeCell ref="C230:E230"/>
    <mergeCell ref="C242:E242"/>
    <mergeCell ref="C243:E243"/>
    <mergeCell ref="C244:E244"/>
    <mergeCell ref="C245:E245"/>
    <mergeCell ref="C246:E246"/>
    <mergeCell ref="C236:E236"/>
    <mergeCell ref="C238:E238"/>
    <mergeCell ref="C239:N239"/>
    <mergeCell ref="C240:N240"/>
    <mergeCell ref="C241:E241"/>
    <mergeCell ref="C252:E252"/>
    <mergeCell ref="C253:E253"/>
    <mergeCell ref="C255:E255"/>
    <mergeCell ref="C258:K258"/>
    <mergeCell ref="C259:K259"/>
    <mergeCell ref="C247:E247"/>
    <mergeCell ref="C248:E248"/>
    <mergeCell ref="C249:E249"/>
    <mergeCell ref="C250:E250"/>
    <mergeCell ref="C251:E251"/>
    <mergeCell ref="C265:K265"/>
    <mergeCell ref="C266:K266"/>
    <mergeCell ref="C267:K267"/>
    <mergeCell ref="C268:K268"/>
    <mergeCell ref="C269:K269"/>
    <mergeCell ref="C260:K260"/>
    <mergeCell ref="C261:K261"/>
    <mergeCell ref="C262:K262"/>
    <mergeCell ref="C263:K263"/>
    <mergeCell ref="C264:K264"/>
    <mergeCell ref="C275:K275"/>
    <mergeCell ref="C276:K276"/>
    <mergeCell ref="C277:K277"/>
    <mergeCell ref="C278:K278"/>
    <mergeCell ref="C280:K280"/>
    <mergeCell ref="C270:K270"/>
    <mergeCell ref="C271:K271"/>
    <mergeCell ref="C272:K272"/>
    <mergeCell ref="C273:K273"/>
    <mergeCell ref="C274:K274"/>
    <mergeCell ref="C286:K286"/>
    <mergeCell ref="C287:K287"/>
    <mergeCell ref="C288:K288"/>
    <mergeCell ref="C289:K289"/>
    <mergeCell ref="C290:K290"/>
    <mergeCell ref="C281:K281"/>
    <mergeCell ref="C282:K282"/>
    <mergeCell ref="C283:K283"/>
    <mergeCell ref="C284:K284"/>
    <mergeCell ref="C285:K285"/>
    <mergeCell ref="C296:K296"/>
    <mergeCell ref="C297:K297"/>
    <mergeCell ref="C298:K298"/>
    <mergeCell ref="C299:K299"/>
    <mergeCell ref="C300:K300"/>
    <mergeCell ref="C291:K291"/>
    <mergeCell ref="C292:K292"/>
    <mergeCell ref="C293:K293"/>
    <mergeCell ref="C294:K294"/>
    <mergeCell ref="C295:K295"/>
    <mergeCell ref="A1:N1"/>
    <mergeCell ref="A2:N2"/>
    <mergeCell ref="D4:N4"/>
    <mergeCell ref="A12:N12"/>
    <mergeCell ref="B11:N11"/>
    <mergeCell ref="A13:C13"/>
    <mergeCell ref="D13:N13"/>
    <mergeCell ref="A3:C3"/>
    <mergeCell ref="G19:K19"/>
    <mergeCell ref="G18:K18"/>
    <mergeCell ref="G17:K17"/>
    <mergeCell ref="G16:K16"/>
    <mergeCell ref="A4:C4"/>
    <mergeCell ref="A6:N6"/>
    <mergeCell ref="A9:N9"/>
    <mergeCell ref="A7:N7"/>
    <mergeCell ref="D3:N3"/>
    <mergeCell ref="A5:N5"/>
    <mergeCell ref="A8:N8"/>
    <mergeCell ref="L19:M19"/>
    <mergeCell ref="A10:N10"/>
  </mergeCells>
  <printOptions horizontalCentered="1"/>
  <pageMargins left="0.39370077848434498" right="0.23622047901153601" top="0.35433071851730302" bottom="0.31496062874794001" header="0.118110239505768" footer="0.118110239505768"/>
  <pageSetup paperSize="9" orientation="landscape" r:id="rId1"/>
  <headerFooter>
    <oddHeader>&amp;LГРАНД-Смета, версия 2021.2</oddHeader>
    <oddFooter>&amp;R&amp;8Страница &amp;P</oddFooter>
  </headerFooter>
  <rowBreaks count="1" manualBreakCount="1">
    <brk id="34" max="3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36</vt:i4>
      </vt:variant>
    </vt:vector>
  </HeadingPairs>
  <TitlesOfParts>
    <vt:vector size="49" baseType="lpstr">
      <vt:lpstr>1-1 Подготовительные работы - Л</vt:lpstr>
      <vt:lpstr>1-2 Организация движения на пер</vt:lpstr>
      <vt:lpstr>2-1 Зем.работы - ЛСР по Методик</vt:lpstr>
      <vt:lpstr>2-2 Укрепительные работы - ЛСР </vt:lpstr>
      <vt:lpstr>2-3 Дорожная одежда - ЛСР по Ме</vt:lpstr>
      <vt:lpstr>2-4 Организация дорожного движе</vt:lpstr>
      <vt:lpstr>2-5 Переустройство колодцев</vt:lpstr>
      <vt:lpstr>2-6 Зем.работы -Примыкания и  п</vt:lpstr>
      <vt:lpstr>2-7 Дорожная одежда Примыкания </vt:lpstr>
      <vt:lpstr>2-8 Зем.работы  Благоустройство</vt:lpstr>
      <vt:lpstr>2-9 Укрепительные работы Благоу</vt:lpstr>
      <vt:lpstr>2-10 Дорожная одежда Благоустро</vt:lpstr>
      <vt:lpstr>Восстановление оси трассы</vt:lpstr>
      <vt:lpstr>'1-1 Подготовительные работы - Л'!Print_Area</vt:lpstr>
      <vt:lpstr>'1-2 Организация движения на пер'!Print_Area</vt:lpstr>
      <vt:lpstr>'2-1 Зем.работы - ЛСР по Методик'!Print_Area</vt:lpstr>
      <vt:lpstr>'2-10 Дорожная одежда Благоустро'!Print_Area</vt:lpstr>
      <vt:lpstr>'2-2 Укрепительные работы - ЛСР '!Print_Area</vt:lpstr>
      <vt:lpstr>'2-3 Дорожная одежда - ЛСР по Ме'!Print_Area</vt:lpstr>
      <vt:lpstr>'2-4 Организация дорожного движе'!Print_Area</vt:lpstr>
      <vt:lpstr>'2-5 Переустройство колодцев'!Print_Area</vt:lpstr>
      <vt:lpstr>'2-6 Зем.работы -Примыкания и  п'!Print_Area</vt:lpstr>
      <vt:lpstr>'2-7 Дорожная одежда Примыкания '!Print_Area</vt:lpstr>
      <vt:lpstr>'2-8 Зем.работы  Благоустройство'!Print_Area</vt:lpstr>
      <vt:lpstr>'2-9 Укрепительные работы Благоу'!Print_Area</vt:lpstr>
      <vt:lpstr>'1-1 Подготовительные работы - Л'!Print_Titles</vt:lpstr>
      <vt:lpstr>'1-2 Организация движения на пер'!Print_Titles</vt:lpstr>
      <vt:lpstr>'2-1 Зем.работы - ЛСР по Методик'!Print_Titles</vt:lpstr>
      <vt:lpstr>'2-10 Дорожная одежда Благоустро'!Print_Titles</vt:lpstr>
      <vt:lpstr>'2-2 Укрепительные работы - ЛСР '!Print_Titles</vt:lpstr>
      <vt:lpstr>'2-3 Дорожная одежда - ЛСР по Ме'!Print_Titles</vt:lpstr>
      <vt:lpstr>'2-4 Организация дорожного движе'!Print_Titles</vt:lpstr>
      <vt:lpstr>'2-5 Переустройство колодцев'!Print_Titles</vt:lpstr>
      <vt:lpstr>'2-6 Зем.работы -Примыкания и  п'!Print_Titles</vt:lpstr>
      <vt:lpstr>'2-7 Дорожная одежда Примыкания '!Print_Titles</vt:lpstr>
      <vt:lpstr>'2-8 Зем.работы  Благоустройство'!Print_Titles</vt:lpstr>
      <vt:lpstr>'2-9 Укрепительные работы Благоу'!Print_Titles</vt:lpstr>
      <vt:lpstr>'1-1 Подготовительные работы - Л'!Заголовки_для_печати</vt:lpstr>
      <vt:lpstr>'1-2 Организация движения на пер'!Заголовки_для_печати</vt:lpstr>
      <vt:lpstr>'2-1 Зем.работы - ЛСР по Методик'!Заголовки_для_печати</vt:lpstr>
      <vt:lpstr>'2-10 Дорожная одежда Благоустро'!Заголовки_для_печати</vt:lpstr>
      <vt:lpstr>'2-2 Укрепительные работы - ЛСР '!Заголовки_для_печати</vt:lpstr>
      <vt:lpstr>'2-3 Дорожная одежда - ЛСР по Ме'!Заголовки_для_печати</vt:lpstr>
      <vt:lpstr>'2-4 Организация дорожного движе'!Заголовки_для_печати</vt:lpstr>
      <vt:lpstr>'2-5 Переустройство колодцев'!Заголовки_для_печати</vt:lpstr>
      <vt:lpstr>'2-6 Зем.работы -Примыкания и  п'!Заголовки_для_печати</vt:lpstr>
      <vt:lpstr>'2-7 Дорожная одежда Примыкания '!Заголовки_для_печати</vt:lpstr>
      <vt:lpstr>'2-8 Зем.работы  Благоустройство'!Заголовки_для_печати</vt:lpstr>
      <vt:lpstr>'2-9 Укрепительные работы Благоу'!Заголовки_для_печати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222</dc:creator>
  <cp:lastModifiedBy>Людмила Михайловна Левыкина</cp:lastModifiedBy>
  <cp:lastPrinted>2022-02-03T05:40:12Z</cp:lastPrinted>
  <dcterms:created xsi:type="dcterms:W3CDTF">2020-09-30T08:50:27Z</dcterms:created>
  <dcterms:modified xsi:type="dcterms:W3CDTF">2022-05-18T01:50:13Z</dcterms:modified>
</cp:coreProperties>
</file>