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кап ремонт гидрантов\на сайт\"/>
    </mc:Choice>
  </mc:AlternateContent>
  <xr:revisionPtr revIDLastSave="0" documentId="8_{B00F2EE2-9898-4C1B-8C45-EE5094212D0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СР 17 граф" sheetId="4" r:id="rId1"/>
  </sheets>
  <definedNames>
    <definedName name="_xlnm.Print_Titles" localSheetId="0">'ЛСР 17 граф'!$20:$20</definedName>
  </definedNames>
  <calcPr calcId="181029"/>
</workbook>
</file>

<file path=xl/calcChain.xml><?xml version="1.0" encoding="utf-8"?>
<calcChain xmlns="http://schemas.openxmlformats.org/spreadsheetml/2006/main">
  <c r="J51" i="4" l="1"/>
</calcChain>
</file>

<file path=xl/sharedStrings.xml><?xml version="1.0" encoding="utf-8"?>
<sst xmlns="http://schemas.openxmlformats.org/spreadsheetml/2006/main" count="94" uniqueCount="83">
  <si>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</si>
  <si>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</si>
  <si>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</si>
  <si>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</si>
  <si>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</si>
  <si>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</si>
  <si>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</si>
  <si>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</si>
  <si>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</si>
  <si>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</si>
  <si>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</si>
  <si>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</si>
  <si>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</si>
  <si>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</si>
  <si>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</si>
  <si>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</si>
  <si>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</si>
  <si>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</si>
  <si>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</si>
  <si>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Раздел 1. </t>
  </si>
  <si>
    <t>1</t>
  </si>
  <si>
    <t>ФЕРр65-3-12</t>
  </si>
  <si>
    <t>100 шт</t>
  </si>
  <si>
    <r>
      <t>Снятие пожарных гидрантов</t>
    </r>
    <r>
      <rPr>
        <i/>
        <sz val="7"/>
        <rFont val="Arial"/>
        <family val="2"/>
        <charset val="204"/>
      </rPr>
      <t xml:space="preserve">
ИНДЕКС К ПОЗИЦИИ:
ср.  ОЗП=27,72; ЭМ=9,8; ЗПМ=27,72; МАТ=7,99
НР (581,66 руб.): 74%*0,85 от ФОТ (924,73 руб.)
СП (369,89 руб.): 50%*0,8 от ФОТ (924,73 руб.)</t>
    </r>
  </si>
  <si>
    <t>2</t>
  </si>
  <si>
    <t>ФЕРр65-17-3</t>
  </si>
  <si>
    <r>
      <t>Установка заглушек диаметром трубопроводов: до 250 мм</t>
    </r>
    <r>
      <rPr>
        <i/>
        <sz val="7"/>
        <rFont val="Arial"/>
        <family val="2"/>
        <charset val="204"/>
      </rPr>
      <t xml:space="preserve">
3 661,43 = 5 414,63 - 0,1 x 17 532,00
ИНДЕКС К ПОЗИЦИИ:
ср.  ОЗП=27,72; ЭМ=9,8; ЗПМ=27,72; МАТ=7,99
НР (484,54 руб.): 103%*0,85 от ФОТ (553,44 руб.)
СП (265,65 руб.): 60%*0,8 от ФОТ (553,44 руб.)</t>
    </r>
  </si>
  <si>
    <t>4</t>
  </si>
  <si>
    <t>ФЕР01-02-068-01</t>
  </si>
  <si>
    <t>100 м3</t>
  </si>
  <si>
    <r>
      <t>Водоотлив</t>
    </r>
    <r>
      <rPr>
        <i/>
        <sz val="7"/>
        <rFont val="Arial"/>
        <family val="2"/>
        <charset val="204"/>
      </rPr>
      <t xml:space="preserve">
ИНДЕКС К ПОЗИЦИИ:
ср.  ОЗП=27,72; ЭМ=9,8; ЗПМ=27,72; МАТ=7,99
НР (834,17 руб.): 80%*0,85 от ФОТ (1226,72 руб.)
СП (441,62 руб.): 45%*0,8 от ФОТ (1226,72 руб.)</t>
    </r>
  </si>
  <si>
    <t>5</t>
  </si>
  <si>
    <t>ФЕРр66-10-1</t>
  </si>
  <si>
    <t>м3</t>
  </si>
  <si>
    <r>
      <t>Очистка камер: от сухого ила и грязи при наличии труб с отключенным теплоносителем</t>
    </r>
    <r>
      <rPr>
        <i/>
        <sz val="7"/>
        <rFont val="Arial"/>
        <family val="2"/>
        <charset val="204"/>
      </rPr>
      <t xml:space="preserve">
ИНДЕКС К ПОЗИЦИИ:
ср.  ОЗП=27,72; ЭМ=9,8; ЗПМ=27,72; МАТ=7,99
НР (205,76 руб.): 74%*0,85 от ФОТ (327,12 руб.)
СП (130,85 руб.): 50%*0,8 от ФОТ (327,12 руб.)</t>
    </r>
  </si>
  <si>
    <t>6</t>
  </si>
  <si>
    <t>ФССЦ-01.7.19.01-0012</t>
  </si>
  <si>
    <t>кг</t>
  </si>
  <si>
    <r>
      <t>Изделия резиновые технические морозостойкие</t>
    </r>
    <r>
      <rPr>
        <i/>
        <sz val="7"/>
        <rFont val="Arial"/>
        <family val="2"/>
        <charset val="204"/>
      </rPr>
      <t xml:space="preserve">
ИНДЕКС К ПОЗИЦИИ:
ср.  ОЗП=27,72; ЭМ=9,8; ЗПМ=27,72; МАТ=7,99</t>
    </r>
  </si>
  <si>
    <t>7</t>
  </si>
  <si>
    <t>ФССЦ-01.3.01.06-0046</t>
  </si>
  <si>
    <t>т</t>
  </si>
  <si>
    <r>
      <t>Смазка солидол жировой марки «Ж»</t>
    </r>
    <r>
      <rPr>
        <i/>
        <sz val="7"/>
        <rFont val="Arial"/>
        <family val="2"/>
        <charset val="204"/>
      </rPr>
      <t xml:space="preserve">
ИНДЕКС К ПОЗИЦИИ:
ср.  ОЗП=27,72; ЭМ=9,8; ЗПМ=27,72; МАТ=7,99</t>
    </r>
  </si>
  <si>
    <t>8</t>
  </si>
  <si>
    <t>ФССЦ-01.7.11.07-0035</t>
  </si>
  <si>
    <r>
      <t>Электроды диаметром: 4 мм Э46</t>
    </r>
    <r>
      <rPr>
        <i/>
        <sz val="7"/>
        <rFont val="Arial"/>
        <family val="2"/>
        <charset val="204"/>
      </rPr>
      <t xml:space="preserve">
ИНДЕКС К ПОЗИЦИИ:
ср.  ОЗП=27,72; ЭМ=9,8; ЗПМ=27,72; МАТ=7,99</t>
    </r>
  </si>
  <si>
    <t>9</t>
  </si>
  <si>
    <t>ФССЦ-01.3.02.08-0001</t>
  </si>
  <si>
    <r>
      <t>Кислород газообразный технический</t>
    </r>
    <r>
      <rPr>
        <i/>
        <sz val="7"/>
        <rFont val="Arial"/>
        <family val="2"/>
        <charset val="204"/>
      </rPr>
      <t xml:space="preserve">
ИНДЕКС К ПОЗИЦИИ:
ср.  ОЗП=27,72; ЭМ=9,8; ЗПМ=27,72; МАТ=7,99</t>
    </r>
  </si>
  <si>
    <t>11</t>
  </si>
  <si>
    <t>ФССЦ-01.3.02.09-0022</t>
  </si>
  <si>
    <r>
      <t>Пропан-бутан смесь техническая</t>
    </r>
    <r>
      <rPr>
        <i/>
        <sz val="7"/>
        <rFont val="Arial"/>
        <family val="2"/>
        <charset val="204"/>
      </rPr>
      <t xml:space="preserve">
ИНДЕКС К ПОЗИЦИИ:
ср.  ОЗП=27,72; ЭМ=9,8; ЗПМ=27,72; МАТ=7,99</t>
    </r>
  </si>
  <si>
    <t>12</t>
  </si>
  <si>
    <t>Калькуляция</t>
  </si>
  <si>
    <t>шт</t>
  </si>
  <si>
    <r>
      <t>Шток (101,16:4,46х1,1)</t>
    </r>
    <r>
      <rPr>
        <i/>
        <sz val="7"/>
        <rFont val="Arial"/>
        <family val="2"/>
        <charset val="204"/>
      </rPr>
      <t xml:space="preserve">
ИНДЕКС К ПОЗИЦИИ:
ср.  ОЗП=27,72; ЭМ=9,8; ЗПМ=27,72; МАТ=7,99</t>
    </r>
  </si>
  <si>
    <t>18</t>
  </si>
  <si>
    <t>ФЕРр65-18-1</t>
  </si>
  <si>
    <r>
      <t>Ремонт пожарного гидранта</t>
    </r>
    <r>
      <rPr>
        <i/>
        <sz val="7"/>
        <rFont val="Arial"/>
        <family val="2"/>
        <charset val="204"/>
      </rPr>
      <t xml:space="preserve">
2 613,40 = 3 487,64 - 0,0252 x 28 496,87 - 7,8 x 7,20 - 3,5 x 28,56
ИНДЕКС К ПОЗИЦИИ:
ср.  ОЗП=27,72; ЭМ=9,8; ЗПМ=27,72; МАТ=7,99
НР (838,62 руб.): 103%*0,85 от ФОТ (957,87 руб.)
СП (459,78 руб.): 60%*0,8 от ФОТ (957,87 руб.)</t>
    </r>
  </si>
  <si>
    <t>14</t>
  </si>
  <si>
    <t>ФЕР22-03-011-03</t>
  </si>
  <si>
    <r>
      <t>Установка: гидрантов пожарных</t>
    </r>
    <r>
      <rPr>
        <i/>
        <sz val="7"/>
        <rFont val="Arial"/>
        <family val="2"/>
        <charset val="204"/>
      </rPr>
      <t xml:space="preserve">
61,32 = 1 211,11 - 0,06 x 23,09 - 1 x 1 148,40
ИНДЕКС К ПОЗИЦИИ:
ср.  ОЗП=27,72; ЭМ=9,8; ЗПМ=27,72; МАТ=7,99
НР (653,82 руб.): 130%*0,85 от ФОТ (591,69 руб.)
СП (421,28 руб.): 89%*0,8 от ФОТ (591,69 руб.)</t>
    </r>
  </si>
  <si>
    <t xml:space="preserve">Итого по разделу 1 </t>
  </si>
  <si>
    <t>ИТОГИ ПО СМЕТЕ:</t>
  </si>
  <si>
    <t>Итого прямые затраты по смете в текущих ценах</t>
  </si>
  <si>
    <t>Итого прямые затраты по смете с учетом коэффициентов к итогам</t>
  </si>
  <si>
    <t>Накладные расходы</t>
  </si>
  <si>
    <t>Сметная прибыль</t>
  </si>
  <si>
    <t>Итоги по смете: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</si>
  <si>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</si>
  <si>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</si>
  <si>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</si>
  <si>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</si>
  <si>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</si>
  <si>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</si>
  <si>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</si>
  <si>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20%</t>
  </si>
  <si>
    <t xml:space="preserve">  ВСЕГО по смете</t>
  </si>
  <si>
    <t>ЛОКАЛЬНЫЙ СМЕТНЫЙ РАСЧЕТ № 163-22</t>
  </si>
  <si>
    <t>Количество отремонтированных гидрантов</t>
  </si>
  <si>
    <t xml:space="preserve">    ВСЕГО по смете</t>
  </si>
  <si>
    <t>капитальный ремонт пожарных гидрантов</t>
  </si>
  <si>
    <t xml:space="preserve">Составил: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</si>
</sst>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1" xfId="1" applyFont="1" applyBorder="1"/>
    <xf numFmtId="49" fontId="6" fillId="0" borderId="0" xfId="1" applyNumberFormat="1" applyFont="1" applyAlignment="1">
      <alignment horizontal="left" vertical="top"/>
    </xf>
    <xf numFmtId="0" fontId="3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0" fontId="3" fillId="0" borderId="2" xfId="1" quotePrefix="1" applyFont="1" applyBorder="1" applyAlignment="1">
      <alignment horizontal="center" vertical="top"/>
    </xf>
    <xf numFmtId="49" fontId="8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/>
    </xf>
    <xf numFmtId="0" fontId="7" fillId="0" borderId="2" xfId="1" applyFont="1" applyBorder="1" applyAlignment="1">
      <alignment horizontal="right" vertical="top" wrapText="1"/>
    </xf>
    <xf numFmtId="0" fontId="7" fillId="0" borderId="2" xfId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right" vertical="top" wrapText="1"/>
    </xf>
    <xf numFmtId="0" fontId="1" fillId="0" borderId="0" xfId="1"/>
    <xf numFmtId="0" fontId="3" fillId="0" borderId="0" xfId="1" applyFont="1" applyAlignment="1">
      <alignment horizontal="center" vertical="top" wrapText="1"/>
    </xf>
    <xf numFmtId="0" fontId="1" fillId="0" borderId="0" xfId="1" applyAlignment="1">
      <alignment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8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4" fillId="0" borderId="0" xfId="1" applyFont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1" applyFont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Q56"/>
  <sheetViews>
    <sheetView showGridLines="0" tabSelected="1" zoomScaleNormal="75" zoomScaleSheetLayoutView="75" workbookViewId="0">
      <selection activeCell="J8" sqref="J8"/>
    </sheetView>
  </sheetViews>
  <sheetFormatPr defaultColWidth="9.109375" defaultRowHeight="13.2" outlineLevelRow="2" x14ac:dyDescent="0.25"/>
  <cols>
    <col min="1" max="1" width="3.33203125" style="22" customWidth="1"/>
    <col min="2" max="2" width="9.6640625" style="1" customWidth="1"/>
    <col min="3" max="3" width="34.33203125" style="20" customWidth="1"/>
    <col min="4" max="4" width="13.88671875" style="19" customWidth="1"/>
    <col min="5" max="5" width="11.109375" style="21" customWidth="1"/>
    <col min="6" max="6" width="7.6640625" style="25" customWidth="1"/>
    <col min="7" max="9" width="6.6640625" style="25" customWidth="1"/>
    <col min="10" max="10" width="7.6640625" style="25" customWidth="1"/>
    <col min="11" max="17" width="6.6640625" style="25" customWidth="1"/>
    <col min="18" max="16384" width="9.109375" style="8"/>
  </cols>
  <sheetData>
    <row r="1" spans="1:17" outlineLevel="2" x14ac:dyDescent="0.25">
      <c r="A1" s="6"/>
      <c r="C1" s="2"/>
      <c r="D1" s="3"/>
      <c r="E1" s="4"/>
      <c r="F1" s="5"/>
      <c r="G1" s="5"/>
      <c r="H1" s="5"/>
      <c r="I1" s="5"/>
      <c r="J1" s="5"/>
      <c r="K1" s="5"/>
      <c r="L1" s="5"/>
      <c r="M1" s="6"/>
      <c r="N1" s="7"/>
      <c r="O1" s="5"/>
      <c r="P1" s="5"/>
      <c r="Q1" s="5"/>
    </row>
    <row r="2" spans="1:17" outlineLevel="1" x14ac:dyDescent="0.25">
      <c r="A2" s="10"/>
      <c r="C2" s="2"/>
      <c r="D2" s="3"/>
      <c r="E2" s="4"/>
      <c r="F2" s="5"/>
      <c r="G2" s="5"/>
      <c r="H2" s="5"/>
      <c r="I2" s="5"/>
      <c r="J2" s="5"/>
      <c r="K2" s="5"/>
      <c r="L2" s="5"/>
      <c r="M2" s="9"/>
      <c r="N2" s="7"/>
      <c r="O2" s="5"/>
      <c r="P2" s="5"/>
      <c r="Q2" s="5"/>
    </row>
    <row r="3" spans="1:17" outlineLevel="1" x14ac:dyDescent="0.25">
      <c r="A3" s="10"/>
      <c r="C3" s="2"/>
      <c r="D3" s="3"/>
      <c r="E3" s="4"/>
      <c r="F3" s="5"/>
      <c r="G3" s="5"/>
      <c r="H3" s="5"/>
      <c r="I3" s="5"/>
      <c r="J3" s="5"/>
      <c r="K3" s="5"/>
      <c r="L3" s="5"/>
      <c r="M3" s="9"/>
      <c r="N3" s="7"/>
      <c r="O3" s="5"/>
      <c r="P3" s="5"/>
      <c r="Q3" s="5"/>
    </row>
    <row r="4" spans="1:17" outlineLevel="1" x14ac:dyDescent="0.25">
      <c r="A4" s="10"/>
      <c r="C4" s="2"/>
      <c r="D4" s="3"/>
      <c r="E4" s="4"/>
      <c r="F4" s="5"/>
      <c r="G4" s="5"/>
      <c r="H4" s="5"/>
      <c r="I4" s="5"/>
      <c r="J4" s="5"/>
      <c r="K4" s="5"/>
      <c r="L4" s="5"/>
      <c r="M4" s="9"/>
      <c r="N4" s="7"/>
      <c r="O4" s="5"/>
      <c r="P4" s="5"/>
      <c r="Q4" s="5"/>
    </row>
    <row r="5" spans="1:17" outlineLevel="1" x14ac:dyDescent="0.25">
      <c r="A5" s="10"/>
      <c r="C5" s="2"/>
      <c r="D5" s="3"/>
      <c r="E5" s="4"/>
      <c r="F5" s="5"/>
      <c r="G5" s="5"/>
      <c r="H5" s="5"/>
      <c r="I5" s="5"/>
      <c r="J5" s="5"/>
      <c r="K5" s="5"/>
      <c r="L5" s="5"/>
      <c r="M5" s="10"/>
      <c r="N5" s="7"/>
      <c r="O5" s="5"/>
      <c r="P5" s="5"/>
      <c r="Q5" s="5"/>
    </row>
    <row r="6" spans="1:17" ht="14.4" x14ac:dyDescent="0.3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x14ac:dyDescent="0.25">
      <c r="A7" s="4"/>
      <c r="B7" s="29"/>
      <c r="C7" s="30"/>
      <c r="D7" s="31"/>
      <c r="E7" s="16"/>
      <c r="F7" s="11"/>
      <c r="G7" s="11"/>
      <c r="H7" s="12"/>
      <c r="I7" s="12"/>
      <c r="J7" s="11"/>
      <c r="K7" s="11"/>
      <c r="L7" s="11"/>
      <c r="M7" s="11"/>
      <c r="N7" s="11"/>
      <c r="O7" s="11"/>
      <c r="P7" s="11"/>
      <c r="Q7" s="5"/>
    </row>
    <row r="8" spans="1:17" x14ac:dyDescent="0.25">
      <c r="A8" s="4"/>
      <c r="B8" s="9"/>
      <c r="C8" s="2"/>
      <c r="D8" s="3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/>
      <c r="B9" s="9"/>
      <c r="C9" s="2"/>
      <c r="D9" s="3"/>
      <c r="E9" s="8"/>
      <c r="F9" s="5"/>
      <c r="G9" s="5"/>
      <c r="H9" s="13" t="s">
        <v>78</v>
      </c>
      <c r="I9" s="13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4"/>
      <c r="B10" s="9"/>
      <c r="C10" s="2"/>
      <c r="D10" s="3"/>
      <c r="E10" s="8"/>
      <c r="F10" s="5"/>
      <c r="G10" s="5"/>
      <c r="H10" s="4" t="s">
        <v>0</v>
      </c>
      <c r="I10" s="4"/>
      <c r="J10" s="5"/>
      <c r="K10" s="5"/>
      <c r="L10" s="5"/>
      <c r="M10" s="5"/>
      <c r="N10" s="5"/>
      <c r="O10" s="5"/>
      <c r="P10" s="5"/>
      <c r="Q10" s="5"/>
    </row>
    <row r="11" spans="1:17" ht="4.5" customHeight="1" x14ac:dyDescent="0.25">
      <c r="A11" s="4"/>
      <c r="B11" s="9"/>
      <c r="C11" s="2"/>
      <c r="D11" s="3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4.4" x14ac:dyDescent="0.3">
      <c r="A12" s="4"/>
      <c r="B12" s="9"/>
      <c r="C12" s="14" t="s">
        <v>1</v>
      </c>
      <c r="D12" s="55" t="s">
        <v>81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"/>
      <c r="Q12" s="5"/>
    </row>
    <row r="13" spans="1:17" x14ac:dyDescent="0.25">
      <c r="A13" s="4"/>
      <c r="B13" s="9"/>
      <c r="C13" s="2"/>
      <c r="D13" s="31"/>
      <c r="E13" s="16"/>
      <c r="F13" s="11"/>
      <c r="G13" s="11"/>
      <c r="H13" s="12" t="s">
        <v>2</v>
      </c>
      <c r="I13" s="12"/>
      <c r="J13" s="11"/>
      <c r="K13" s="11"/>
      <c r="L13" s="11"/>
      <c r="M13" s="11"/>
      <c r="N13" s="11"/>
      <c r="O13" s="11"/>
      <c r="P13" s="5"/>
      <c r="Q13" s="5"/>
    </row>
    <row r="14" spans="1:17" ht="6" customHeight="1" x14ac:dyDescent="0.25">
      <c r="A14" s="24"/>
      <c r="B14" s="17"/>
      <c r="C14" s="2"/>
      <c r="D14" s="3"/>
      <c r="E14" s="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4.4" x14ac:dyDescent="0.3">
      <c r="A15" s="4"/>
      <c r="B15" s="9"/>
      <c r="C15" s="2"/>
      <c r="D15" s="15"/>
      <c r="E15" s="4"/>
      <c r="F15" s="5"/>
      <c r="G15" s="5"/>
      <c r="H15" s="5"/>
      <c r="I15" s="15"/>
      <c r="J15" s="53"/>
      <c r="K15" s="54"/>
      <c r="L15" s="10"/>
      <c r="M15" s="5"/>
      <c r="N15" s="5"/>
      <c r="O15" s="5"/>
      <c r="P15" s="5"/>
      <c r="Q15" s="5"/>
    </row>
    <row r="16" spans="1:17" ht="6.75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8" customHeight="1" x14ac:dyDescent="0.25">
      <c r="A17" s="43" t="s">
        <v>3</v>
      </c>
      <c r="B17" s="56" t="s">
        <v>4</v>
      </c>
      <c r="C17" s="43" t="s">
        <v>5</v>
      </c>
      <c r="D17" s="43" t="s">
        <v>6</v>
      </c>
      <c r="E17" s="43" t="s">
        <v>7</v>
      </c>
      <c r="F17" s="43" t="s">
        <v>8</v>
      </c>
      <c r="G17" s="44"/>
      <c r="H17" s="44"/>
      <c r="I17" s="44"/>
      <c r="J17" s="43" t="s">
        <v>9</v>
      </c>
      <c r="K17" s="44"/>
      <c r="L17" s="44"/>
      <c r="M17" s="44"/>
      <c r="N17" s="43" t="s">
        <v>10</v>
      </c>
      <c r="O17" s="43" t="s">
        <v>11</v>
      </c>
      <c r="P17" s="43" t="s">
        <v>12</v>
      </c>
      <c r="Q17" s="43" t="s">
        <v>13</v>
      </c>
    </row>
    <row r="18" spans="1:17" ht="15.75" customHeight="1" x14ac:dyDescent="0.25">
      <c r="A18" s="44"/>
      <c r="B18" s="57"/>
      <c r="C18" s="58"/>
      <c r="D18" s="43"/>
      <c r="E18" s="44"/>
      <c r="F18" s="43" t="s">
        <v>14</v>
      </c>
      <c r="G18" s="43" t="s">
        <v>15</v>
      </c>
      <c r="H18" s="44"/>
      <c r="I18" s="44"/>
      <c r="J18" s="43" t="s">
        <v>14</v>
      </c>
      <c r="K18" s="43" t="s">
        <v>15</v>
      </c>
      <c r="L18" s="44"/>
      <c r="M18" s="44"/>
      <c r="N18" s="43"/>
      <c r="O18" s="43"/>
      <c r="P18" s="43"/>
      <c r="Q18" s="43"/>
    </row>
    <row r="19" spans="1:17" ht="15.75" customHeight="1" x14ac:dyDescent="0.25">
      <c r="A19" s="44"/>
      <c r="B19" s="57"/>
      <c r="C19" s="58"/>
      <c r="D19" s="43"/>
      <c r="E19" s="44"/>
      <c r="F19" s="44"/>
      <c r="G19" s="26" t="s">
        <v>16</v>
      </c>
      <c r="H19" s="26" t="s">
        <v>17</v>
      </c>
      <c r="I19" s="26" t="s">
        <v>18</v>
      </c>
      <c r="J19" s="44"/>
      <c r="K19" s="26" t="s">
        <v>16</v>
      </c>
      <c r="L19" s="26" t="s">
        <v>17</v>
      </c>
      <c r="M19" s="26" t="s">
        <v>18</v>
      </c>
      <c r="N19" s="43"/>
      <c r="O19" s="43"/>
      <c r="P19" s="43"/>
      <c r="Q19" s="43"/>
    </row>
    <row r="20" spans="1:17" x14ac:dyDescent="0.25">
      <c r="A20" s="18">
        <v>1</v>
      </c>
      <c r="B20" s="28">
        <v>2</v>
      </c>
      <c r="C20" s="26">
        <v>3</v>
      </c>
      <c r="D20" s="26">
        <v>4</v>
      </c>
      <c r="E20" s="18">
        <v>5</v>
      </c>
      <c r="F20" s="27">
        <v>6</v>
      </c>
      <c r="G20" s="27">
        <v>7</v>
      </c>
      <c r="H20" s="27">
        <v>8</v>
      </c>
      <c r="I20" s="27">
        <v>9</v>
      </c>
      <c r="J20" s="27">
        <v>10</v>
      </c>
      <c r="K20" s="27">
        <v>11</v>
      </c>
      <c r="L20" s="27">
        <v>12</v>
      </c>
      <c r="M20" s="27">
        <v>13</v>
      </c>
      <c r="N20" s="27">
        <v>14</v>
      </c>
      <c r="O20" s="27">
        <v>15</v>
      </c>
      <c r="P20" s="27">
        <v>16</v>
      </c>
      <c r="Q20" s="27">
        <v>17</v>
      </c>
    </row>
    <row r="21" spans="1:17" ht="19.2" customHeight="1" x14ac:dyDescent="0.25">
      <c r="A21" s="48" t="s">
        <v>19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 ht="49.8" x14ac:dyDescent="0.25">
      <c r="A22" s="32" t="s">
        <v>20</v>
      </c>
      <c r="B22" s="33" t="s">
        <v>21</v>
      </c>
      <c r="C22" s="34" t="s">
        <v>23</v>
      </c>
      <c r="D22" s="23" t="s">
        <v>22</v>
      </c>
      <c r="E22" s="35">
        <v>0.01</v>
      </c>
      <c r="F22" s="36">
        <v>70307.009999999995</v>
      </c>
      <c r="G22" s="36">
        <v>69682.259999999995</v>
      </c>
      <c r="H22" s="36">
        <v>624.75</v>
      </c>
      <c r="I22" s="36">
        <v>241.16</v>
      </c>
      <c r="J22" s="37">
        <v>703.07</v>
      </c>
      <c r="K22" s="37">
        <v>696.82</v>
      </c>
      <c r="L22" s="37">
        <v>6.25</v>
      </c>
      <c r="M22" s="37">
        <v>2.41</v>
      </c>
      <c r="N22" s="37">
        <v>294.7</v>
      </c>
      <c r="O22" s="37">
        <v>2.95</v>
      </c>
      <c r="P22" s="37">
        <v>0.75</v>
      </c>
      <c r="Q22" s="37">
        <v>0.01</v>
      </c>
    </row>
    <row r="23" spans="1:17" ht="70.8" x14ac:dyDescent="0.25">
      <c r="A23" s="32" t="s">
        <v>24</v>
      </c>
      <c r="B23" s="33" t="s">
        <v>25</v>
      </c>
      <c r="C23" s="34" t="s">
        <v>26</v>
      </c>
      <c r="D23" s="23" t="s">
        <v>22</v>
      </c>
      <c r="E23" s="35">
        <v>0.01</v>
      </c>
      <c r="F23" s="36">
        <v>59007.83</v>
      </c>
      <c r="G23" s="36">
        <v>41751.86</v>
      </c>
      <c r="H23" s="36">
        <v>193.16</v>
      </c>
      <c r="I23" s="36">
        <v>96.47</v>
      </c>
      <c r="J23" s="37">
        <v>590.08000000000004</v>
      </c>
      <c r="K23" s="37">
        <v>417.52</v>
      </c>
      <c r="L23" s="37">
        <v>1.93</v>
      </c>
      <c r="M23" s="37">
        <v>0.96</v>
      </c>
      <c r="N23" s="37">
        <v>170</v>
      </c>
      <c r="O23" s="37">
        <v>1.7</v>
      </c>
      <c r="P23" s="37">
        <v>0.3</v>
      </c>
      <c r="Q23" s="37"/>
    </row>
    <row r="24" spans="1:17" ht="49.8" x14ac:dyDescent="0.25">
      <c r="A24" s="32" t="s">
        <v>27</v>
      </c>
      <c r="B24" s="33" t="s">
        <v>28</v>
      </c>
      <c r="C24" s="34" t="s">
        <v>30</v>
      </c>
      <c r="D24" s="23" t="s">
        <v>29</v>
      </c>
      <c r="E24" s="38">
        <v>0.05</v>
      </c>
      <c r="F24" s="36">
        <v>26847.62</v>
      </c>
      <c r="G24" s="36">
        <v>18551.330000000002</v>
      </c>
      <c r="H24" s="36">
        <v>8296.2900000000009</v>
      </c>
      <c r="I24" s="37"/>
      <c r="J24" s="37">
        <v>1342.38</v>
      </c>
      <c r="K24" s="37">
        <v>927.57</v>
      </c>
      <c r="L24" s="37">
        <v>414.81</v>
      </c>
      <c r="M24" s="37"/>
      <c r="N24" s="37">
        <v>85.8</v>
      </c>
      <c r="O24" s="37">
        <v>4.29</v>
      </c>
      <c r="P24" s="37"/>
      <c r="Q24" s="37"/>
    </row>
    <row r="25" spans="1:17" ht="72.599999999999994" x14ac:dyDescent="0.25">
      <c r="A25" s="32" t="s">
        <v>31</v>
      </c>
      <c r="B25" s="33" t="s">
        <v>32</v>
      </c>
      <c r="C25" s="34" t="s">
        <v>34</v>
      </c>
      <c r="D25" s="23" t="s">
        <v>33</v>
      </c>
      <c r="E25" s="35">
        <v>0.22</v>
      </c>
      <c r="F25" s="36">
        <v>1124.32</v>
      </c>
      <c r="G25" s="36">
        <v>1124.32</v>
      </c>
      <c r="H25" s="37"/>
      <c r="I25" s="37"/>
      <c r="J25" s="37">
        <v>247.35</v>
      </c>
      <c r="K25" s="37">
        <v>247.35</v>
      </c>
      <c r="L25" s="37"/>
      <c r="M25" s="37"/>
      <c r="N25" s="37">
        <v>5.24</v>
      </c>
      <c r="O25" s="37">
        <v>1.1499999999999999</v>
      </c>
      <c r="P25" s="37"/>
      <c r="Q25" s="37"/>
    </row>
    <row r="26" spans="1:17" ht="42" x14ac:dyDescent="0.25">
      <c r="A26" s="32" t="s">
        <v>35</v>
      </c>
      <c r="B26" s="33" t="s">
        <v>36</v>
      </c>
      <c r="C26" s="34" t="s">
        <v>38</v>
      </c>
      <c r="D26" s="23" t="s">
        <v>37</v>
      </c>
      <c r="E26" s="35">
        <v>1.1000000000000001</v>
      </c>
      <c r="F26" s="36">
        <v>270.86</v>
      </c>
      <c r="G26" s="37"/>
      <c r="H26" s="37"/>
      <c r="I26" s="37"/>
      <c r="J26" s="37">
        <v>297.95</v>
      </c>
      <c r="K26" s="37"/>
      <c r="L26" s="37"/>
      <c r="M26" s="37"/>
      <c r="N26" s="37"/>
      <c r="O26" s="37"/>
      <c r="P26" s="37"/>
      <c r="Q26" s="37"/>
    </row>
    <row r="27" spans="1:17" ht="36" x14ac:dyDescent="0.25">
      <c r="A27" s="32" t="s">
        <v>39</v>
      </c>
      <c r="B27" s="33" t="s">
        <v>40</v>
      </c>
      <c r="C27" s="34" t="s">
        <v>42</v>
      </c>
      <c r="D27" s="23" t="s">
        <v>41</v>
      </c>
      <c r="E27" s="38">
        <v>1E-3</v>
      </c>
      <c r="F27" s="36">
        <v>77195.39</v>
      </c>
      <c r="G27" s="37"/>
      <c r="H27" s="37"/>
      <c r="I27" s="37"/>
      <c r="J27" s="37">
        <v>77.2</v>
      </c>
      <c r="K27" s="37"/>
      <c r="L27" s="37"/>
      <c r="M27" s="37"/>
      <c r="N27" s="37"/>
      <c r="O27" s="37"/>
      <c r="P27" s="37"/>
      <c r="Q27" s="37"/>
    </row>
    <row r="28" spans="1:17" ht="36" x14ac:dyDescent="0.25">
      <c r="A28" s="32" t="s">
        <v>43</v>
      </c>
      <c r="B28" s="33" t="s">
        <v>44</v>
      </c>
      <c r="C28" s="34" t="s">
        <v>45</v>
      </c>
      <c r="D28" s="23" t="s">
        <v>41</v>
      </c>
      <c r="E28" s="35">
        <v>5.9999999999999995E-4</v>
      </c>
      <c r="F28" s="36">
        <v>85884.51</v>
      </c>
      <c r="G28" s="37"/>
      <c r="H28" s="37"/>
      <c r="I28" s="37"/>
      <c r="J28" s="37">
        <v>51.53</v>
      </c>
      <c r="K28" s="37"/>
      <c r="L28" s="37"/>
      <c r="M28" s="37"/>
      <c r="N28" s="37"/>
      <c r="O28" s="37"/>
      <c r="P28" s="37"/>
      <c r="Q28" s="37"/>
    </row>
    <row r="29" spans="1:17" ht="36" x14ac:dyDescent="0.25">
      <c r="A29" s="32" t="s">
        <v>46</v>
      </c>
      <c r="B29" s="33" t="s">
        <v>47</v>
      </c>
      <c r="C29" s="34" t="s">
        <v>48</v>
      </c>
      <c r="D29" s="23" t="s">
        <v>33</v>
      </c>
      <c r="E29" s="35">
        <v>0.75</v>
      </c>
      <c r="F29" s="36">
        <v>49.7</v>
      </c>
      <c r="G29" s="37"/>
      <c r="H29" s="37"/>
      <c r="I29" s="37"/>
      <c r="J29" s="37">
        <v>37.28</v>
      </c>
      <c r="K29" s="37"/>
      <c r="L29" s="37"/>
      <c r="M29" s="37"/>
      <c r="N29" s="37"/>
      <c r="O29" s="37"/>
      <c r="P29" s="37"/>
      <c r="Q29" s="37"/>
    </row>
    <row r="30" spans="1:17" ht="36" x14ac:dyDescent="0.25">
      <c r="A30" s="32" t="s">
        <v>49</v>
      </c>
      <c r="B30" s="33" t="s">
        <v>50</v>
      </c>
      <c r="C30" s="34" t="s">
        <v>51</v>
      </c>
      <c r="D30" s="23" t="s">
        <v>37</v>
      </c>
      <c r="E30" s="35">
        <v>0.25</v>
      </c>
      <c r="F30" s="36">
        <v>48.66</v>
      </c>
      <c r="G30" s="37"/>
      <c r="H30" s="37"/>
      <c r="I30" s="37"/>
      <c r="J30" s="37">
        <v>12.17</v>
      </c>
      <c r="K30" s="37"/>
      <c r="L30" s="37"/>
      <c r="M30" s="37"/>
      <c r="N30" s="37"/>
      <c r="O30" s="37"/>
      <c r="P30" s="37"/>
      <c r="Q30" s="37"/>
    </row>
    <row r="31" spans="1:17" ht="30.6" x14ac:dyDescent="0.25">
      <c r="A31" s="32" t="s">
        <v>52</v>
      </c>
      <c r="B31" s="33" t="s">
        <v>53</v>
      </c>
      <c r="C31" s="34" t="s">
        <v>55</v>
      </c>
      <c r="D31" s="23" t="s">
        <v>54</v>
      </c>
      <c r="E31" s="35">
        <v>1</v>
      </c>
      <c r="F31" s="36">
        <v>599.25</v>
      </c>
      <c r="G31" s="37"/>
      <c r="H31" s="37"/>
      <c r="I31" s="37"/>
      <c r="J31" s="37">
        <v>599.25</v>
      </c>
      <c r="K31" s="37"/>
      <c r="L31" s="37"/>
      <c r="M31" s="37"/>
      <c r="N31" s="37"/>
      <c r="O31" s="37"/>
      <c r="P31" s="37"/>
      <c r="Q31" s="37"/>
    </row>
    <row r="32" spans="1:17" ht="69" x14ac:dyDescent="0.25">
      <c r="A32" s="32" t="s">
        <v>56</v>
      </c>
      <c r="B32" s="33" t="s">
        <v>57</v>
      </c>
      <c r="C32" s="34" t="s">
        <v>58</v>
      </c>
      <c r="D32" s="23" t="s">
        <v>22</v>
      </c>
      <c r="E32" s="38">
        <v>0.01</v>
      </c>
      <c r="F32" s="36">
        <v>72431.62</v>
      </c>
      <c r="G32" s="36">
        <v>72425.149999999994</v>
      </c>
      <c r="H32" s="36">
        <v>6.47</v>
      </c>
      <c r="I32" s="36">
        <v>3.33</v>
      </c>
      <c r="J32" s="37">
        <v>724.32</v>
      </c>
      <c r="K32" s="37">
        <v>724.26</v>
      </c>
      <c r="L32" s="37">
        <v>0.06</v>
      </c>
      <c r="M32" s="37">
        <v>0.03</v>
      </c>
      <c r="N32" s="37">
        <v>302.39999999999998</v>
      </c>
      <c r="O32" s="37">
        <v>3.02</v>
      </c>
      <c r="P32" s="37">
        <v>0.01</v>
      </c>
      <c r="Q32" s="37"/>
    </row>
    <row r="33" spans="1:17" ht="59.4" x14ac:dyDescent="0.25">
      <c r="A33" s="32" t="s">
        <v>59</v>
      </c>
      <c r="B33" s="33" t="s">
        <v>60</v>
      </c>
      <c r="C33" s="34" t="s">
        <v>61</v>
      </c>
      <c r="D33" s="23" t="s">
        <v>54</v>
      </c>
      <c r="E33" s="35">
        <v>1</v>
      </c>
      <c r="F33" s="36">
        <v>803.9</v>
      </c>
      <c r="G33" s="36">
        <v>430.21</v>
      </c>
      <c r="H33" s="36">
        <v>41.94</v>
      </c>
      <c r="I33" s="36">
        <v>17.190000000000001</v>
      </c>
      <c r="J33" s="37">
        <v>803.9</v>
      </c>
      <c r="K33" s="37">
        <v>430.21</v>
      </c>
      <c r="L33" s="37">
        <v>41.94</v>
      </c>
      <c r="M33" s="37">
        <v>17.190000000000001</v>
      </c>
      <c r="N33" s="37">
        <v>1.82</v>
      </c>
      <c r="O33" s="37">
        <v>1.82</v>
      </c>
      <c r="P33" s="37">
        <v>0.05</v>
      </c>
      <c r="Q33" s="37">
        <v>0.05</v>
      </c>
    </row>
    <row r="34" spans="1:17" ht="14.4" x14ac:dyDescent="0.25">
      <c r="A34" s="47" t="s">
        <v>62</v>
      </c>
      <c r="B34" s="46"/>
      <c r="C34" s="46"/>
      <c r="D34" s="46"/>
      <c r="E34" s="46"/>
      <c r="F34" s="46"/>
      <c r="G34" s="46"/>
      <c r="H34" s="46"/>
      <c r="I34" s="46"/>
      <c r="J34" s="39">
        <v>12358.03</v>
      </c>
      <c r="K34" s="37"/>
      <c r="L34" s="37"/>
      <c r="M34" s="37"/>
      <c r="N34" s="37"/>
      <c r="O34" s="39">
        <v>17.16</v>
      </c>
      <c r="P34" s="37"/>
      <c r="Q34" s="39">
        <v>7.0000000000000007E-2</v>
      </c>
    </row>
    <row r="35" spans="1:17" ht="14.4" x14ac:dyDescent="0.25">
      <c r="A35" s="49" t="s">
        <v>63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1:17" ht="14.4" x14ac:dyDescent="0.25">
      <c r="A36" s="45" t="s">
        <v>64</v>
      </c>
      <c r="B36" s="46"/>
      <c r="C36" s="46"/>
      <c r="D36" s="46"/>
      <c r="E36" s="46"/>
      <c r="F36" s="46"/>
      <c r="G36" s="46"/>
      <c r="H36" s="46"/>
      <c r="I36" s="46"/>
      <c r="J36" s="36">
        <v>5486.48</v>
      </c>
      <c r="K36" s="36">
        <v>3443.73</v>
      </c>
      <c r="L36" s="36">
        <v>464.99</v>
      </c>
      <c r="M36" s="36">
        <v>20.59</v>
      </c>
      <c r="N36" s="37"/>
      <c r="O36" s="36">
        <v>14.93</v>
      </c>
      <c r="P36" s="37"/>
      <c r="Q36" s="36">
        <v>0.06</v>
      </c>
    </row>
    <row r="37" spans="1:17" ht="14.4" x14ac:dyDescent="0.25">
      <c r="A37" s="45" t="s">
        <v>65</v>
      </c>
      <c r="B37" s="46"/>
      <c r="C37" s="46"/>
      <c r="D37" s="46"/>
      <c r="E37" s="46"/>
      <c r="F37" s="46"/>
      <c r="G37" s="46"/>
      <c r="H37" s="46"/>
      <c r="I37" s="46"/>
      <c r="J37" s="36">
        <v>6670.39</v>
      </c>
      <c r="K37" s="36">
        <v>4554.34</v>
      </c>
      <c r="L37" s="36">
        <v>538.29</v>
      </c>
      <c r="M37" s="36">
        <v>27.24</v>
      </c>
      <c r="N37" s="37"/>
      <c r="O37" s="36">
        <v>17.16</v>
      </c>
      <c r="P37" s="37"/>
      <c r="Q37" s="36">
        <v>7.0000000000000007E-2</v>
      </c>
    </row>
    <row r="38" spans="1:17" ht="14.4" x14ac:dyDescent="0.25">
      <c r="A38" s="45" t="s">
        <v>66</v>
      </c>
      <c r="B38" s="46"/>
      <c r="C38" s="46"/>
      <c r="D38" s="46"/>
      <c r="E38" s="46"/>
      <c r="F38" s="46"/>
      <c r="G38" s="46"/>
      <c r="H38" s="46"/>
      <c r="I38" s="46"/>
      <c r="J38" s="36">
        <v>3598.57</v>
      </c>
      <c r="K38" s="37"/>
      <c r="L38" s="37"/>
      <c r="M38" s="37"/>
      <c r="N38" s="37"/>
      <c r="O38" s="37"/>
      <c r="P38" s="37"/>
      <c r="Q38" s="37"/>
    </row>
    <row r="39" spans="1:17" ht="14.4" x14ac:dyDescent="0.25">
      <c r="A39" s="45" t="s">
        <v>67</v>
      </c>
      <c r="B39" s="46"/>
      <c r="C39" s="46"/>
      <c r="D39" s="46"/>
      <c r="E39" s="46"/>
      <c r="F39" s="46"/>
      <c r="G39" s="46"/>
      <c r="H39" s="46"/>
      <c r="I39" s="46"/>
      <c r="J39" s="36">
        <v>2089.0700000000002</v>
      </c>
      <c r="K39" s="37"/>
      <c r="L39" s="37"/>
      <c r="M39" s="37"/>
      <c r="N39" s="37"/>
      <c r="O39" s="37"/>
      <c r="P39" s="37"/>
      <c r="Q39" s="37"/>
    </row>
    <row r="40" spans="1:17" ht="14.4" x14ac:dyDescent="0.25">
      <c r="A40" s="47" t="s">
        <v>68</v>
      </c>
      <c r="B40" s="46"/>
      <c r="C40" s="46"/>
      <c r="D40" s="46"/>
      <c r="E40" s="46"/>
      <c r="F40" s="46"/>
      <c r="G40" s="46"/>
      <c r="H40" s="46"/>
      <c r="I40" s="46"/>
      <c r="J40" s="37"/>
      <c r="K40" s="37"/>
      <c r="L40" s="37"/>
      <c r="M40" s="37"/>
      <c r="N40" s="37"/>
      <c r="O40" s="37"/>
      <c r="P40" s="37"/>
      <c r="Q40" s="37"/>
    </row>
    <row r="41" spans="1:17" ht="14.4" x14ac:dyDescent="0.25">
      <c r="A41" s="45" t="s">
        <v>69</v>
      </c>
      <c r="B41" s="46"/>
      <c r="C41" s="46"/>
      <c r="D41" s="46"/>
      <c r="E41" s="46"/>
      <c r="F41" s="46"/>
      <c r="G41" s="46"/>
      <c r="H41" s="46"/>
      <c r="I41" s="46"/>
      <c r="J41" s="36">
        <v>12358.03</v>
      </c>
      <c r="K41" s="37"/>
      <c r="L41" s="37"/>
      <c r="M41" s="37"/>
      <c r="N41" s="37"/>
      <c r="O41" s="36">
        <v>17.16</v>
      </c>
      <c r="P41" s="37"/>
      <c r="Q41" s="36">
        <v>7.0000000000000007E-2</v>
      </c>
    </row>
    <row r="42" spans="1:17" ht="14.4" x14ac:dyDescent="0.25">
      <c r="A42" s="45" t="s">
        <v>70</v>
      </c>
      <c r="B42" s="46"/>
      <c r="C42" s="46"/>
      <c r="D42" s="46"/>
      <c r="E42" s="46"/>
      <c r="F42" s="46"/>
      <c r="G42" s="46"/>
      <c r="H42" s="46"/>
      <c r="I42" s="46"/>
      <c r="J42" s="37"/>
      <c r="K42" s="37"/>
      <c r="L42" s="37"/>
      <c r="M42" s="37"/>
      <c r="N42" s="37"/>
      <c r="O42" s="37"/>
      <c r="P42" s="37"/>
      <c r="Q42" s="37"/>
    </row>
    <row r="43" spans="1:17" ht="14.4" x14ac:dyDescent="0.25">
      <c r="A43" s="45" t="s">
        <v>71</v>
      </c>
      <c r="B43" s="46"/>
      <c r="C43" s="46"/>
      <c r="D43" s="46"/>
      <c r="E43" s="46"/>
      <c r="F43" s="46"/>
      <c r="G43" s="46"/>
      <c r="H43" s="46"/>
      <c r="I43" s="46"/>
      <c r="J43" s="36">
        <v>1577.76</v>
      </c>
      <c r="K43" s="37"/>
      <c r="L43" s="37"/>
      <c r="M43" s="37"/>
      <c r="N43" s="37"/>
      <c r="O43" s="37"/>
      <c r="P43" s="37"/>
      <c r="Q43" s="37"/>
    </row>
    <row r="44" spans="1:17" ht="14.4" x14ac:dyDescent="0.25">
      <c r="A44" s="45" t="s">
        <v>72</v>
      </c>
      <c r="B44" s="46"/>
      <c r="C44" s="46"/>
      <c r="D44" s="46"/>
      <c r="E44" s="46"/>
      <c r="F44" s="46"/>
      <c r="G44" s="46"/>
      <c r="H44" s="46"/>
      <c r="I44" s="46"/>
      <c r="J44" s="36">
        <v>538.29</v>
      </c>
      <c r="K44" s="37"/>
      <c r="L44" s="37"/>
      <c r="M44" s="37"/>
      <c r="N44" s="37"/>
      <c r="O44" s="37"/>
      <c r="P44" s="37"/>
      <c r="Q44" s="37"/>
    </row>
    <row r="45" spans="1:17" ht="14.4" x14ac:dyDescent="0.25">
      <c r="A45" s="45" t="s">
        <v>73</v>
      </c>
      <c r="B45" s="46"/>
      <c r="C45" s="46"/>
      <c r="D45" s="46"/>
      <c r="E45" s="46"/>
      <c r="F45" s="46"/>
      <c r="G45" s="46"/>
      <c r="H45" s="46"/>
      <c r="I45" s="46"/>
      <c r="J45" s="36">
        <v>4581.58</v>
      </c>
      <c r="K45" s="37"/>
      <c r="L45" s="37"/>
      <c r="M45" s="37"/>
      <c r="N45" s="37"/>
      <c r="O45" s="37"/>
      <c r="P45" s="37"/>
      <c r="Q45" s="37"/>
    </row>
    <row r="46" spans="1:17" ht="14.4" x14ac:dyDescent="0.25">
      <c r="A46" s="45" t="s">
        <v>74</v>
      </c>
      <c r="B46" s="46"/>
      <c r="C46" s="46"/>
      <c r="D46" s="46"/>
      <c r="E46" s="46"/>
      <c r="F46" s="46"/>
      <c r="G46" s="46"/>
      <c r="H46" s="46"/>
      <c r="I46" s="46"/>
      <c r="J46" s="36">
        <v>3598.57</v>
      </c>
      <c r="K46" s="37"/>
      <c r="L46" s="37"/>
      <c r="M46" s="37"/>
      <c r="N46" s="37"/>
      <c r="O46" s="37"/>
      <c r="P46" s="37"/>
      <c r="Q46" s="37"/>
    </row>
    <row r="47" spans="1:17" ht="14.4" x14ac:dyDescent="0.25">
      <c r="A47" s="45" t="s">
        <v>75</v>
      </c>
      <c r="B47" s="46"/>
      <c r="C47" s="46"/>
      <c r="D47" s="46"/>
      <c r="E47" s="46"/>
      <c r="F47" s="46"/>
      <c r="G47" s="46"/>
      <c r="H47" s="46"/>
      <c r="I47" s="46"/>
      <c r="J47" s="36">
        <v>2089.0700000000002</v>
      </c>
      <c r="K47" s="37"/>
      <c r="L47" s="37"/>
      <c r="M47" s="37"/>
      <c r="N47" s="37"/>
      <c r="O47" s="37"/>
      <c r="P47" s="37"/>
      <c r="Q47" s="37"/>
    </row>
    <row r="48" spans="1:17" ht="14.4" x14ac:dyDescent="0.25">
      <c r="A48" s="45" t="s">
        <v>76</v>
      </c>
      <c r="B48" s="46"/>
      <c r="C48" s="46"/>
      <c r="D48" s="46"/>
      <c r="E48" s="46"/>
      <c r="F48" s="46"/>
      <c r="G48" s="46"/>
      <c r="H48" s="46"/>
      <c r="I48" s="46"/>
      <c r="J48" s="36">
        <v>2471.61</v>
      </c>
      <c r="K48" s="37"/>
      <c r="L48" s="37"/>
      <c r="M48" s="37"/>
      <c r="N48" s="37"/>
      <c r="O48" s="37"/>
      <c r="P48" s="37"/>
      <c r="Q48" s="37"/>
    </row>
    <row r="49" spans="1:17" ht="14.4" x14ac:dyDescent="0.25">
      <c r="A49" s="47" t="s">
        <v>77</v>
      </c>
      <c r="B49" s="46"/>
      <c r="C49" s="46"/>
      <c r="D49" s="46"/>
      <c r="E49" s="46"/>
      <c r="F49" s="46"/>
      <c r="G49" s="46"/>
      <c r="H49" s="46"/>
      <c r="I49" s="46"/>
      <c r="J49" s="39">
        <v>14829.64</v>
      </c>
      <c r="K49" s="37"/>
      <c r="L49" s="37"/>
      <c r="M49" s="37"/>
      <c r="N49" s="37"/>
      <c r="O49" s="39">
        <v>17.16</v>
      </c>
      <c r="P49" s="37"/>
      <c r="Q49" s="39">
        <v>7.0000000000000007E-2</v>
      </c>
    </row>
    <row r="50" spans="1:17" x14ac:dyDescent="0.25">
      <c r="A50" s="47" t="s">
        <v>79</v>
      </c>
      <c r="B50" s="47"/>
      <c r="C50" s="47"/>
      <c r="D50" s="47"/>
      <c r="E50" s="47"/>
      <c r="F50" s="47"/>
      <c r="G50" s="47"/>
      <c r="H50" s="47"/>
      <c r="I50" s="47"/>
      <c r="J50" s="39">
        <v>6</v>
      </c>
      <c r="K50" s="37"/>
      <c r="L50" s="37"/>
      <c r="M50" s="37"/>
      <c r="N50" s="37"/>
      <c r="O50" s="39"/>
      <c r="P50" s="37"/>
      <c r="Q50" s="39"/>
    </row>
    <row r="51" spans="1:17" x14ac:dyDescent="0.25">
      <c r="A51" s="47" t="s">
        <v>80</v>
      </c>
      <c r="B51" s="47"/>
      <c r="C51" s="47"/>
      <c r="D51" s="47"/>
      <c r="E51" s="47"/>
      <c r="F51" s="47"/>
      <c r="G51" s="47"/>
      <c r="H51" s="47"/>
      <c r="I51" s="47"/>
      <c r="J51" s="39">
        <f>J50*J49</f>
        <v>88977.84</v>
      </c>
      <c r="K51" s="37"/>
      <c r="L51" s="37"/>
      <c r="M51" s="37"/>
      <c r="N51" s="37"/>
      <c r="O51" s="39"/>
      <c r="P51" s="37"/>
      <c r="Q51" s="39"/>
    </row>
    <row r="53" spans="1:17" ht="27" customHeight="1" x14ac:dyDescent="0.25"/>
    <row r="54" spans="1:17" x14ac:dyDescent="0.25">
      <c r="A54" s="41" t="s">
        <v>82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7" ht="14.4" x14ac:dyDescent="0.3">
      <c r="A55" s="40"/>
      <c r="B55" s="40"/>
      <c r="C55" s="40"/>
      <c r="D55" s="40"/>
      <c r="E55"/>
      <c r="F55"/>
      <c r="G55"/>
      <c r="H55"/>
      <c r="I55"/>
      <c r="J55"/>
      <c r="K55"/>
      <c r="L55"/>
      <c r="M55"/>
      <c r="N55"/>
      <c r="O55"/>
      <c r="P55"/>
    </row>
    <row r="56" spans="1:17" x14ac:dyDescent="0.25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</sheetData>
  <mergeCells count="39">
    <mergeCell ref="J17:M17"/>
    <mergeCell ref="A49:I49"/>
    <mergeCell ref="A42:I42"/>
    <mergeCell ref="A43:I43"/>
    <mergeCell ref="A44:I44"/>
    <mergeCell ref="A45:I45"/>
    <mergeCell ref="A46:I46"/>
    <mergeCell ref="A35:Q35"/>
    <mergeCell ref="A50:I50"/>
    <mergeCell ref="A51:I51"/>
    <mergeCell ref="A6:Q6"/>
    <mergeCell ref="J15:K15"/>
    <mergeCell ref="D12:O12"/>
    <mergeCell ref="A17:A19"/>
    <mergeCell ref="B17:B19"/>
    <mergeCell ref="C17:C19"/>
    <mergeCell ref="D17:D19"/>
    <mergeCell ref="E17:E19"/>
    <mergeCell ref="N17:N19"/>
    <mergeCell ref="O17:O19"/>
    <mergeCell ref="P17:P19"/>
    <mergeCell ref="Q17:Q19"/>
    <mergeCell ref="F17:I17"/>
    <mergeCell ref="A54:P54"/>
    <mergeCell ref="A56:P56"/>
    <mergeCell ref="F18:F19"/>
    <mergeCell ref="G18:I18"/>
    <mergeCell ref="J18:J19"/>
    <mergeCell ref="K18:M18"/>
    <mergeCell ref="A36:I36"/>
    <mergeCell ref="A37:I37"/>
    <mergeCell ref="A38:I38"/>
    <mergeCell ref="A39:I39"/>
    <mergeCell ref="A40:I40"/>
    <mergeCell ref="A41:I41"/>
    <mergeCell ref="A47:I47"/>
    <mergeCell ref="A48:I48"/>
    <mergeCell ref="A21:Q21"/>
    <mergeCell ref="A34:I34"/>
  </mergeCells>
  <pageMargins left="0.23622047244094491" right="0" top="0.39370078740157483" bottom="0.39370078740157483" header="0.19685039370078741" footer="0.19685039370078741"/>
  <pageSetup paperSize="9" scale="92" fitToHeight="0" orientation="landscape" r:id="rId1"/>
  <headerFooter alignWithMargins="0">
    <oddHeader>&amp;LГРАНД-Смета, версия 2021.2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17 граф</vt:lpstr>
      <vt:lpstr>'ЛСР 17 граф'!Заголовки_для_печати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2022-09-02T04:42:21Z</cp:lastPrinted>
  <dcterms:created xsi:type="dcterms:W3CDTF">2012-09-25T04:33:48Z</dcterms:created>
  <dcterms:modified xsi:type="dcterms:W3CDTF">2022-09-21T07:55:17Z</dcterms:modified>
</cp:coreProperties>
</file>