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3095" windowHeight="13485"/>
  </bookViews>
  <sheets>
    <sheet name="ЛСР 02-01 - ЛСР по Методике 202" sheetId="1" r:id="rId1"/>
  </sheets>
  <definedNames>
    <definedName name="_xlnm.Print_Titles" localSheetId="0">'ЛСР 02-01 - ЛСР по Методике 202'!$44:$44</definedName>
  </definedNames>
  <calcPr calcId="145621"/>
</workbook>
</file>

<file path=xl/calcChain.xml><?xml version="1.0" encoding="utf-8"?>
<calcChain xmlns="http://schemas.openxmlformats.org/spreadsheetml/2006/main">
  <c r="M437" i="1" l="1"/>
  <c r="N443" i="1" l="1"/>
  <c r="N444" i="1" s="1"/>
  <c r="N445" i="1" s="1"/>
  <c r="C34" i="1" s="1"/>
</calcChain>
</file>

<file path=xl/sharedStrings.xml><?xml version="1.0" encoding="utf-8"?>
<sst xmlns="http://schemas.openxmlformats.org/spreadsheetml/2006/main" count="1242" uniqueCount="208">
  <si>
    <t>Приложение № 2</t>
  </si>
  <si>
    <t>Утверждено приказом № 421 от 4 августа 2020 г. Минстроя РФ в редакции приказа № 557 от 7 июля 2022 г.</t>
  </si>
  <si>
    <t>СОГЛАСОВАНО:</t>
  </si>
  <si>
    <t>УТВЕРЖДАЮ:</t>
  </si>
  <si>
    <t/>
  </si>
  <si>
    <t>"____" ________________ 2024 года</t>
  </si>
  <si>
    <t>Наименование программного продукта</t>
  </si>
  <si>
    <t>ГРАНД-Смета, версия 2023.3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</si>
  <si>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</si>
  <si>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</si>
  <si>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 xml:space="preserve">Реквизиты приказа Минстроя России об утверждении дополнений и изменений к сметным нормативам </t>
  </si>
  <si>
    <t>Приказы Минстроя России от 26.12.2019 г. № 871/пр, 872/пр, 873/пр, 874/пр, 875/пр, 876/пр,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</si>
  <si>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</si>
  <si>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>Реквизиты нормативного правового  акта 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</si>
  <si>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 xml:space="preserve">Наименование субъекта Российской Федерации </t>
  </si>
  <si>
    <t xml:space="preserve">Наименование зоны субъекта Российской Федерации </t>
  </si>
  <si>
    <t>Ремонт верхнего слоя автомобильной дороги по ул.Комсомольская, по ул.Светлова в г.Рубцовске</t>
  </si>
  <si>
    <t>(наименование стройки)</t>
  </si>
  <si>
    <t>(наименование объекта капитального строительства)</t>
  </si>
  <si>
    <t>ЛОКАЛЬНЫЙ СМЕТНЫЙ РАСЧЕТ (СМЕТА) № 02-01-01</t>
  </si>
  <si>
    <t xml:space="preserve"> (наименование работ и затрат)</t>
  </si>
  <si>
    <t xml:space="preserve">Составлен </t>
  </si>
  <si>
    <t>базисно-индексным</t>
  </si>
  <si>
    <t>методом</t>
  </si>
  <si>
    <t>Основание</t>
  </si>
  <si>
    <t>Ведомость обьемов работ</t>
  </si>
  <si>
    <t>(проектная и (или) иная техническая документация)</t>
  </si>
  <si>
    <t xml:space="preserve">Составлен(а) в текущем (базисном) уровне цен </t>
  </si>
  <si>
    <t>2 квартал 2023 (01.01.2000)</t>
  </si>
  <si>
    <t xml:space="preserve">Сметная стоимость </t>
  </si>
  <si>
    <t>(1405,77)</t>
  </si>
  <si>
    <t>тыс.руб.</t>
  </si>
  <si>
    <t>в том числе:</t>
  </si>
  <si>
    <t>строительных работ</t>
  </si>
  <si>
    <t>(1171,47)</t>
  </si>
  <si>
    <t>Средства на оплату труда рабочих</t>
  </si>
  <si>
    <t>(3,99)</t>
  </si>
  <si>
    <t>монтажных работ</t>
  </si>
  <si>
    <t>(0)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</si>
  <si>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</si>
  <si>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</si>
  <si>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</si>
  <si>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</si>
  <si>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</si>
  <si>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</si>
  <si>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</si>
  <si>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</si>
  <si>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</si>
  <si>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</si>
  <si>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</si>
  <si>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ФРСН),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</si>
  <si>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</si>
  <si>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</si>
  <si>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</si>
  <si>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</si>
  <si>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</si>
  <si>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</si>
  <si>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Ремонт автомобильной дороги по ул.Комсомольской.</t>
  </si>
  <si>
    <t>ул.Комсомольская. Проезжая часть.</t>
  </si>
  <si>
    <t>1</t>
  </si>
  <si>
    <t>ФЕР27-03-012-02</t>
  </si>
  <si>
    <t>Срезка поверхностного слоя асфальтобетонных дорожных покрытий с применением фрез при ширине фрезерования до 2200 мм, толщина слоя: до 10 см</t>
  </si>
  <si>
    <t>100 м2</t>
  </si>
  <si>
    <t>Объем=(32033,07-27269,3) / 100</t>
  </si>
  <si>
    <t>Прил.27.3 п.3.1</t>
  </si>
  <si>
    <t>Производство работ на одной половине проезжей части при систематическом движении транспорта на другой ОЗП=1,2; ЭМ=1,2 к расх.; ЗПМ=1,2; ТЗ=1,2; ТЗМ=1,2</t>
  </si>
  <si>
    <t>ОТ</t>
  </si>
  <si>
    <t>2</t>
  </si>
  <si>
    <t>ЭМ</t>
  </si>
  <si>
    <t>3</t>
  </si>
  <si>
    <t>в т.ч. ОТм</t>
  </si>
  <si>
    <t>4</t>
  </si>
  <si>
    <t>М</t>
  </si>
  <si>
    <t>ЗТ</t>
  </si>
  <si>
    <t>чел.-ч</t>
  </si>
  <si>
    <t>ЗТм</t>
  </si>
  <si>
    <t>Итого по расценке</t>
  </si>
  <si>
    <t>ФОТ</t>
  </si>
  <si>
    <t>Приказ № 812/пр от 21.12.2020 Прил. п.21 (в ред. пр. № 636/пр от 02.09.2021)</t>
  </si>
  <si>
    <t>НР Автомобильные дороги</t>
  </si>
  <si>
    <t>%</t>
  </si>
  <si>
    <t>Приказ № 774/пр от 11.12.2020 Прил. п.21 (в ред. пр. № 317/пр от 22.04.2022)</t>
  </si>
  <si>
    <t>СП Автомобильные дороги</t>
  </si>
  <si>
    <t>Всего по позиции</t>
  </si>
  <si>
    <t>ФССЦпг-03-21-01-012</t>
  </si>
  <si>
    <t>Перевозка грузов автомобилями-самосвалами грузоподъемностью 10 т работающих вне карьера на расстояние: I класс груза до 12 км</t>
  </si>
  <si>
    <t>1 т груза</t>
  </si>
  <si>
    <t>Объем=47,6377*100*0,1*2</t>
  </si>
  <si>
    <t>ФЕР27-06-026-01</t>
  </si>
  <si>
    <t>Розлив вяжущих материалов из расчета 0,8 кг/м2</t>
  </si>
  <si>
    <t>т</t>
  </si>
  <si>
    <t>Объем=47,6377*100*0,8/1000</t>
  </si>
  <si>
    <t>ФССЦ-01.2.03.07-0025</t>
  </si>
  <si>
    <t>Эмульсия битумно-катионная ЭБК-2</t>
  </si>
  <si>
    <t>(Автомобильные дороги)</t>
  </si>
  <si>
    <t>5</t>
  </si>
  <si>
    <t>ФЕР27-03-004-01</t>
  </si>
  <si>
    <t>Устройство выравнивающего слоя из асфальтобетонной смеси: с применением укладчиков асфальтобетона</t>
  </si>
  <si>
    <t>100 т</t>
  </si>
  <si>
    <t>Объем=(47,6377*100*0,06*2,5) / 100</t>
  </si>
  <si>
    <t>6</t>
  </si>
  <si>
    <t>ТЦ-04.2.01.01-22-2269008200-04.05.2023</t>
  </si>
  <si>
    <t>Смеси асфальтобетонные  А16НН</t>
  </si>
  <si>
    <t>(Материалы)</t>
  </si>
  <si>
    <t>7</t>
  </si>
  <si>
    <t>Розлив вяжущих материалов из расчета 0,3 кг/м2</t>
  </si>
  <si>
    <t>Объем=47,6377*100*0,3/1000</t>
  </si>
  <si>
    <t>8</t>
  </si>
  <si>
    <t>9</t>
  </si>
  <si>
    <t>ФЕР27-06-029-01</t>
  </si>
  <si>
    <t>Устройство покрытия из горячих асфальтобетонных смесей асфальтоукладчиками второго типоразмера, толщина слоя 4 см</t>
  </si>
  <si>
    <t>1000 м2</t>
  </si>
  <si>
    <t>Объем=(47,6377*100) / 1000</t>
  </si>
  <si>
    <t>10</t>
  </si>
  <si>
    <t>ФЕР27-06-030-01</t>
  </si>
  <si>
    <t>При изменении толщины покрытия на 0,5 см добавлять или исключать: к расценке 27-06-029-01</t>
  </si>
  <si>
    <t>до 5 см ПЗ=2 (ОЗП=2; ЭМ=2 к расх.; ЗПМ=2; МАТ=2 к расх.; ТЗ=2; ТЗМ=2)</t>
  </si>
  <si>
    <t>11</t>
  </si>
  <si>
    <t>ТЦ-04.2.01.01-2269008200-04.05.2023</t>
  </si>
  <si>
    <t>Смеси асфальтобетонные  А16ВН</t>
  </si>
  <si>
    <t>Объем=4,76377*1000*0,05*2,493</t>
  </si>
  <si>
    <t>ул.Комсомольская. Примыкание.Пандус</t>
  </si>
  <si>
    <t>12</t>
  </si>
  <si>
    <t>Объем=840 / 100</t>
  </si>
  <si>
    <t>13</t>
  </si>
  <si>
    <t>Объем=8,4*100*0,1*2</t>
  </si>
  <si>
    <t>14</t>
  </si>
  <si>
    <t>Объем=8,4*100*0,8/1000</t>
  </si>
  <si>
    <t>15</t>
  </si>
  <si>
    <t>16</t>
  </si>
  <si>
    <t>Объем=(8,4*100*0,06*2,5) / 100</t>
  </si>
  <si>
    <t>17</t>
  </si>
  <si>
    <t>18</t>
  </si>
  <si>
    <t>Объем=8,4*100*0,3/1000</t>
  </si>
  <si>
    <t>19</t>
  </si>
  <si>
    <t>20</t>
  </si>
  <si>
    <t>Объем=(8,4*100) / 1000</t>
  </si>
  <si>
    <t>21</t>
  </si>
  <si>
    <t>22</t>
  </si>
  <si>
    <t>Объем=0,84*1000*0,05*2,493</t>
  </si>
  <si>
    <t>Итого по разделу 1 Ремонт автомобильной дороги по ул.Комсомольской.</t>
  </si>
  <si>
    <t>Раздел 2. Ремонт автомобильной дороги по ул.Светлова</t>
  </si>
  <si>
    <t>ул.Светлова. Проезжая часть.</t>
  </si>
  <si>
    <t>23</t>
  </si>
  <si>
    <t>Объем=458,80 / 100</t>
  </si>
  <si>
    <t>24</t>
  </si>
  <si>
    <t>Объем=4,588*100*0,1*2</t>
  </si>
  <si>
    <t>25</t>
  </si>
  <si>
    <t>Объем=4,588*100*0,8/1000</t>
  </si>
  <si>
    <t>26</t>
  </si>
  <si>
    <t>27</t>
  </si>
  <si>
    <t>Объем=(4,588*100*0,06*2,5) / 100</t>
  </si>
  <si>
    <t>28</t>
  </si>
  <si>
    <t>29</t>
  </si>
  <si>
    <t>Объем=4,588*100*0,3/1000</t>
  </si>
  <si>
    <t>30</t>
  </si>
  <si>
    <t>31</t>
  </si>
  <si>
    <t>Объем=(4,588*100) / 1000</t>
  </si>
  <si>
    <t>32</t>
  </si>
  <si>
    <t>33</t>
  </si>
  <si>
    <t>Объем=0,4588*1000*0,05*2,493</t>
  </si>
  <si>
    <t>ул.Светлова. Примыкание.Пандус</t>
  </si>
  <si>
    <t>34</t>
  </si>
  <si>
    <t>Объем=(31,80+358,80) / 100</t>
  </si>
  <si>
    <t>35</t>
  </si>
  <si>
    <t>Объем=3,906*100*0,1*2</t>
  </si>
  <si>
    <t>36</t>
  </si>
  <si>
    <t>Объем=3,906*100*0,8/1000</t>
  </si>
  <si>
    <t>37</t>
  </si>
  <si>
    <t>38</t>
  </si>
  <si>
    <t>Объем=(0,31*100*0,06*2,5) / 100</t>
  </si>
  <si>
    <t>39</t>
  </si>
  <si>
    <t>40</t>
  </si>
  <si>
    <t>Объем=3,906*100*0,3/1000</t>
  </si>
  <si>
    <t>41</t>
  </si>
  <si>
    <t>42</t>
  </si>
  <si>
    <t>Объем=(3,906*100) / 1000</t>
  </si>
  <si>
    <t>43</t>
  </si>
  <si>
    <t>44</t>
  </si>
  <si>
    <t>Объем=0,3906*1000*0,05*2,493</t>
  </si>
  <si>
    <t>Итого по разделу 2 Ремонт автомобильной дороги по ул.Светлова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</si>
  <si>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</si>
  <si>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</si>
  <si>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</si>
  <si>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</si>
  <si>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</si>
  <si>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</si>
  <si>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</si>
  <si>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Перевозка</t>
  </si>
  <si>
    <t xml:space="preserve">     Строительные работы</t>
  </si>
  <si>
    <t>ФЕР, 2 кв 2023 (СМР),</t>
  </si>
  <si>
    <t xml:space="preserve">          Строительные работы</t>
  </si>
  <si>
    <t xml:space="preserve">               в том числе:</t>
  </si>
  <si>
    <t xml:space="preserve">                    оплата труда</t>
  </si>
  <si>
    <t xml:space="preserve">                    эксплуатация машин и механизмов</t>
  </si>
  <si>
    <t xml:space="preserve">                         в том числе оплата труда машинистов (ОТм)</t>
  </si>
  <si>
    <t xml:space="preserve">                    материалы</t>
  </si>
  <si>
    <t xml:space="preserve">                    накладные расходы</t>
  </si>
  <si>
    <t xml:space="preserve">                    сметная прибыль</t>
  </si>
  <si>
    <t xml:space="preserve">          Перевозка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</si>
  <si>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</si>
  <si>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</si>
  <si>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</si>
  <si>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</si>
  <si>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НДС 20%</t>
  </si>
  <si>
    <t>Всего по смете</t>
  </si>
  <si>
    <t>Стоимость общестроительных работ с уч.рег.особ. (индексы-дефляторы фактический  и индекс дефлятор прогнозный на основании Минэкономразвития России по строке Инвестиции в основной капитал на 2024 год -  1,0034*1,015</t>
  </si>
  <si>
    <t xml:space="preserve"> 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</si>
</sst>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0000"/>
    <numFmt numFmtId="167" formatCode="0.00000"/>
    <numFmt numFmtId="168" formatCode="0.000"/>
    <numFmt numFmtId="169" formatCode="0.000000"/>
  </numFmts>
  <fonts count="17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color rgb="FFFFFFFF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1F2326"/>
      <name val="Segoe U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right"/>
    </xf>
    <xf numFmtId="49" fontId="1" fillId="0" borderId="2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49" fontId="3" fillId="0" borderId="7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1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8" xfId="0" applyNumberFormat="1" applyFont="1" applyFill="1" applyBorder="1" applyAlignment="1" applyProtection="1">
      <alignment horizontal="right" vertical="top" wrapText="1"/>
    </xf>
    <xf numFmtId="49" fontId="1" fillId="0" borderId="9" xfId="0" applyNumberFormat="1" applyFont="1" applyFill="1" applyBorder="1" applyAlignment="1" applyProtection="1">
      <alignment horizontal="center" vertical="top" wrapText="1"/>
    </xf>
    <xf numFmtId="49" fontId="1" fillId="0" borderId="9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9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9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4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9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3" xfId="0" applyNumberFormat="1" applyFont="1" applyFill="1" applyBorder="1" applyAlignment="1" applyProtection="1">
      <alignment horizontal="right" vertical="top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2" fontId="3" fillId="0" borderId="3" xfId="0" applyNumberFormat="1" applyFont="1" applyFill="1" applyBorder="1" applyAlignment="1" applyProtection="1">
      <alignment horizontal="right" vertical="top" wrapText="1"/>
    </xf>
    <xf numFmtId="2" fontId="3" fillId="0" borderId="3" xfId="0" applyNumberFormat="1" applyFont="1" applyFill="1" applyBorder="1" applyAlignment="1" applyProtection="1">
      <alignment horizontal="center" vertical="top" wrapText="1"/>
    </xf>
    <xf numFmtId="4" fontId="3" fillId="0" borderId="8" xfId="0" applyNumberFormat="1" applyFont="1" applyFill="1" applyBorder="1" applyAlignment="1" applyProtection="1">
      <alignment horizontal="right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top" wrapText="1"/>
    </xf>
    <xf numFmtId="168" fontId="3" fillId="0" borderId="3" xfId="0" applyNumberFormat="1" applyFont="1" applyFill="1" applyBorder="1" applyAlignment="1" applyProtection="1">
      <alignment horizontal="center" vertical="top" wrapText="1"/>
    </xf>
    <xf numFmtId="169" fontId="1" fillId="0" borderId="0" xfId="0" applyNumberFormat="1" applyFont="1" applyFill="1" applyBorder="1" applyAlignment="1" applyProtection="1">
      <alignment horizontal="center" vertical="top" wrapText="1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167" fontId="3" fillId="0" borderId="3" xfId="0" applyNumberFormat="1" applyFont="1" applyFill="1" applyBorder="1" applyAlignment="1" applyProtection="1">
      <alignment horizontal="center" vertical="top" wrapText="1"/>
    </xf>
    <xf numFmtId="168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>
      <alignment horizontal="right" vertical="top" wrapText="1"/>
    </xf>
    <xf numFmtId="4" fontId="3" fillId="0" borderId="3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4" fontId="3" fillId="0" borderId="8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3" xfId="0" applyNumberFormat="1" applyFont="1" applyFill="1" applyBorder="1" applyAlignment="1" applyProtection="1">
      <alignment horizontal="right" vertical="top"/>
    </xf>
    <xf numFmtId="0" fontId="3" fillId="0" borderId="8" xfId="0" applyNumberFormat="1" applyFont="1" applyFill="1" applyBorder="1" applyAlignment="1" applyProtection="1">
      <alignment horizontal="right" vertical="top"/>
    </xf>
    <xf numFmtId="49" fontId="1" fillId="0" borderId="9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1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4" fontId="1" fillId="0" borderId="10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0" fillId="0" borderId="0" xfId="0"/>
    <xf numFmtId="0" fontId="13" fillId="0" borderId="1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 applyAlignment="1">
      <alignment vertical="top"/>
    </xf>
    <xf numFmtId="4" fontId="12" fillId="0" borderId="12" xfId="0" applyNumberFormat="1" applyFont="1" applyBorder="1" applyAlignment="1">
      <alignment horizontal="right" vertical="top"/>
    </xf>
    <xf numFmtId="4" fontId="12" fillId="0" borderId="10" xfId="0" applyNumberFormat="1" applyFont="1" applyFill="1" applyBorder="1" applyAlignment="1" applyProtection="1">
      <alignment horizontal="right" vertical="top"/>
    </xf>
    <xf numFmtId="4" fontId="12" fillId="0" borderId="0" xfId="0" applyNumberFormat="1" applyFont="1" applyFill="1" applyBorder="1" applyAlignment="1" applyProtection="1">
      <alignment horizontal="right" vertical="top"/>
    </xf>
    <xf numFmtId="0" fontId="13" fillId="0" borderId="0" xfId="0" applyFont="1" applyBorder="1" applyAlignment="1">
      <alignment vertical="top"/>
    </xf>
    <xf numFmtId="4" fontId="12" fillId="0" borderId="0" xfId="0" applyNumberFormat="1" applyFont="1" applyBorder="1" applyAlignment="1">
      <alignment horizontal="right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6" fillId="0" borderId="3" xfId="0" applyNumberFormat="1" applyFont="1" applyFill="1" applyBorder="1" applyAlignment="1" applyProtection="1">
      <alignment horizontal="center" vertical="top"/>
    </xf>
    <xf numFmtId="49" fontId="6" fillId="0" borderId="3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" fontId="2" fillId="0" borderId="2" xfId="0" applyNumberFormat="1" applyFont="1" applyFill="1" applyBorder="1" applyAlignment="1" applyProtection="1">
      <alignment horizontal="right"/>
    </xf>
    <xf numFmtId="0" fontId="2" fillId="0" borderId="2" xfId="0" applyNumberFormat="1" applyFont="1" applyFill="1" applyBorder="1" applyAlignment="1" applyProtection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1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2" fillId="0" borderId="0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13" fillId="0" borderId="7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5" fillId="0" borderId="3" xfId="0" applyFont="1" applyBorder="1" applyAlignment="1">
      <alignment horizontal="left" vertical="top"/>
    </xf>
    <xf numFmtId="4" fontId="12" fillId="0" borderId="8" xfId="0" applyNumberFormat="1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49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Border="1"/>
    <xf numFmtId="0" fontId="6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53"/>
  <sheetViews>
    <sheetView tabSelected="1" view="pageBreakPreview" zoomScale="80" zoomScaleNormal="100" zoomScaleSheetLayoutView="80" workbookViewId="0">
      <selection activeCell="A6" sqref="A6:XFD6"/>
    </sheetView>
  </sheetViews>
  <sheetFormatPr defaultRowHeight="11.25" customHeight="1" x14ac:dyDescent="0.2"/>
  <cols>
    <col min="1" max="1" width="8.85546875" style="1" customWidth="1"/>
    <col min="2" max="2" width="20.140625" style="2" customWidth="1"/>
    <col min="3" max="4" width="10.42578125" style="2" customWidth="1"/>
    <col min="5" max="5" width="13.28515625" style="2" customWidth="1"/>
    <col min="6" max="6" width="8.5703125" style="2" customWidth="1"/>
    <col min="7" max="7" width="10.7109375" style="2" customWidth="1"/>
    <col min="8" max="8" width="8.42578125" style="2" customWidth="1"/>
    <col min="9" max="9" width="13.140625" style="2" customWidth="1"/>
    <col min="10" max="10" width="12.28515625" style="2" customWidth="1"/>
    <col min="11" max="11" width="8.5703125" style="2" customWidth="1"/>
    <col min="12" max="12" width="13" style="2" customWidth="1"/>
    <col min="13" max="13" width="7.85546875" style="2" customWidth="1"/>
    <col min="14" max="14" width="13.28515625" style="2" customWidth="1"/>
    <col min="15" max="15" width="1.140625" style="2" hidden="1" customWidth="1"/>
    <col min="16" max="16" width="73.85546875" style="2" hidden="1" customWidth="1"/>
    <col min="17" max="17" width="83.42578125" style="2" hidden="1" customWidth="1"/>
    <col min="18" max="24" width="9.140625" style="2"/>
    <col min="25" max="25" width="49.85546875" style="3" hidden="1" customWidth="1"/>
    <col min="26" max="26" width="55" style="3" hidden="1" customWidth="1"/>
    <col min="27" max="32" width="87.28515625" style="3" hidden="1" customWidth="1"/>
    <col min="33" max="35" width="159" style="3" hidden="1" customWidth="1"/>
    <col min="36" max="36" width="32.28515625" style="3" hidden="1" customWidth="1"/>
    <col min="37" max="38" width="159" style="3" hidden="1" customWidth="1"/>
    <col min="39" max="39" width="34.140625" style="3" hidden="1" customWidth="1"/>
    <col min="40" max="41" width="130" style="3" hidden="1" customWidth="1"/>
    <col min="42" max="45" width="34.140625" style="3" hidden="1" customWidth="1"/>
    <col min="46" max="46" width="130" style="3" hidden="1" customWidth="1"/>
    <col min="47" max="51" width="95.85546875" style="3" hidden="1" customWidth="1"/>
    <col min="52" max="52" width="53.42578125" style="3" hidden="1" customWidth="1"/>
    <col min="53" max="53" width="55.42578125" style="3" hidden="1" customWidth="1"/>
    <col min="54" max="54" width="53.42578125" style="3" hidden="1" customWidth="1"/>
    <col min="55" max="55" width="55.42578125" style="3" hidden="1" customWidth="1"/>
    <col min="56" max="56" width="159" style="3" hidden="1" customWidth="1"/>
    <col min="57" max="16384" width="9.140625" style="2"/>
  </cols>
  <sheetData>
    <row r="1" spans="1:31" customFormat="1" ht="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 t="s">
        <v>0</v>
      </c>
    </row>
    <row r="2" spans="1:31" customFormat="1" ht="11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 t="s">
        <v>1</v>
      </c>
    </row>
    <row r="3" spans="1:31" customFormat="1" ht="8.2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1:31" customFormat="1" ht="14.25" customHeight="1" x14ac:dyDescent="0.25">
      <c r="A4" s="129" t="s">
        <v>2</v>
      </c>
      <c r="B4" s="129"/>
      <c r="C4" s="129"/>
      <c r="D4" s="6"/>
      <c r="E4" s="5"/>
      <c r="F4" s="5"/>
      <c r="G4" s="5"/>
      <c r="H4" s="5"/>
      <c r="I4" s="5"/>
      <c r="J4" s="1"/>
      <c r="K4" s="129" t="s">
        <v>3</v>
      </c>
      <c r="L4" s="129"/>
      <c r="M4" s="129"/>
      <c r="N4" s="129"/>
    </row>
    <row r="5" spans="1:31" customFormat="1" ht="12" customHeight="1" x14ac:dyDescent="0.25">
      <c r="A5" s="130"/>
      <c r="B5" s="130"/>
      <c r="C5" s="130"/>
      <c r="D5" s="130"/>
      <c r="E5" s="7"/>
      <c r="F5" s="5"/>
      <c r="G5" s="5"/>
      <c r="H5" s="5"/>
      <c r="I5" s="5"/>
      <c r="J5" s="131"/>
      <c r="K5" s="131"/>
      <c r="L5" s="131"/>
      <c r="M5" s="131"/>
      <c r="N5" s="131"/>
    </row>
    <row r="6" spans="1:31" customFormat="1" ht="5.25" customHeight="1" x14ac:dyDescent="0.25">
      <c r="A6" s="132"/>
      <c r="B6" s="132"/>
      <c r="C6" s="132"/>
      <c r="D6" s="132"/>
      <c r="E6" s="5"/>
      <c r="F6" s="5"/>
      <c r="G6" s="5"/>
      <c r="H6" s="5"/>
      <c r="I6" s="5"/>
      <c r="J6" s="132"/>
      <c r="K6" s="132"/>
      <c r="L6" s="132"/>
      <c r="M6" s="132"/>
      <c r="N6" s="132"/>
      <c r="Y6" s="3" t="s">
        <v>4</v>
      </c>
      <c r="Z6" s="3" t="s">
        <v>4</v>
      </c>
    </row>
    <row r="7" spans="1:31" customFormat="1" ht="17.25" customHeight="1" x14ac:dyDescent="0.25">
      <c r="A7" s="9"/>
      <c r="B7" s="10"/>
      <c r="C7" s="11"/>
      <c r="D7" s="7"/>
      <c r="E7" s="5"/>
      <c r="F7" s="5"/>
      <c r="G7" s="5"/>
      <c r="H7" s="5"/>
      <c r="I7" s="5"/>
      <c r="J7" s="9"/>
      <c r="K7" s="9"/>
      <c r="L7" s="9"/>
      <c r="M7" s="9"/>
      <c r="N7" s="11"/>
    </row>
    <row r="8" spans="1:31" customFormat="1" ht="16.5" customHeight="1" x14ac:dyDescent="0.25">
      <c r="A8" s="1" t="s">
        <v>5</v>
      </c>
      <c r="B8" s="12"/>
      <c r="C8" s="12"/>
      <c r="D8" s="12"/>
      <c r="E8" s="5"/>
      <c r="F8" s="5"/>
      <c r="G8" s="5"/>
      <c r="H8" s="5"/>
      <c r="I8" s="5"/>
      <c r="J8" s="1"/>
      <c r="K8" s="1"/>
      <c r="L8" s="12"/>
      <c r="M8" s="12"/>
      <c r="N8" s="13" t="s">
        <v>5</v>
      </c>
    </row>
    <row r="9" spans="1:31" customFormat="1" ht="7.5" customHeight="1" x14ac:dyDescent="0.25">
      <c r="A9" s="5"/>
      <c r="B9" s="5"/>
      <c r="C9" s="5"/>
      <c r="D9" s="5"/>
      <c r="E9" s="5"/>
      <c r="F9" s="14"/>
      <c r="G9" s="5"/>
      <c r="H9" s="5"/>
      <c r="I9" s="5"/>
      <c r="J9" s="5"/>
      <c r="K9" s="5"/>
      <c r="L9" s="5"/>
      <c r="M9" s="5"/>
      <c r="N9" s="5"/>
    </row>
    <row r="10" spans="1:31" customFormat="1" ht="2.25" customHeight="1" x14ac:dyDescent="0.25">
      <c r="A10" s="15"/>
      <c r="B10" s="1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31" customFormat="1" ht="14.25" customHeight="1" x14ac:dyDescent="0.25">
      <c r="A11" s="15" t="s">
        <v>6</v>
      </c>
      <c r="B11" s="12"/>
      <c r="C11" s="5"/>
      <c r="E11" s="5"/>
      <c r="F11" s="5"/>
      <c r="G11" s="136" t="s">
        <v>7</v>
      </c>
      <c r="H11" s="136"/>
      <c r="I11" s="136"/>
      <c r="J11" s="136"/>
      <c r="K11" s="136"/>
      <c r="L11" s="136"/>
      <c r="M11" s="136"/>
      <c r="N11" s="136"/>
    </row>
    <row r="12" spans="1:31" customFormat="1" ht="56.25" customHeight="1" x14ac:dyDescent="0.25">
      <c r="A12" s="15" t="s">
        <v>8</v>
      </c>
      <c r="B12" s="12"/>
      <c r="C12" s="5"/>
      <c r="E12" s="16"/>
      <c r="F12" s="16"/>
      <c r="G12" s="134" t="s">
        <v>9</v>
      </c>
      <c r="H12" s="134"/>
      <c r="I12" s="134"/>
      <c r="J12" s="134"/>
      <c r="K12" s="134"/>
      <c r="L12" s="134"/>
      <c r="M12" s="134"/>
      <c r="N12" s="134"/>
      <c r="AA12" s="17" t="s">
        <v>9</v>
      </c>
    </row>
    <row r="13" spans="1:31" customFormat="1" ht="45" customHeight="1" x14ac:dyDescent="0.25">
      <c r="A13" s="133" t="s">
        <v>10</v>
      </c>
      <c r="B13" s="133"/>
      <c r="C13" s="133"/>
      <c r="D13" s="133"/>
      <c r="E13" s="133"/>
      <c r="F13" s="133"/>
      <c r="G13" s="134" t="s">
        <v>11</v>
      </c>
      <c r="H13" s="134"/>
      <c r="I13" s="134"/>
      <c r="J13" s="134"/>
      <c r="K13" s="134"/>
      <c r="L13" s="134"/>
      <c r="M13" s="134"/>
      <c r="N13" s="134"/>
      <c r="P13" s="18" t="s">
        <v>10</v>
      </c>
      <c r="Q13" s="19" t="s">
        <v>11</v>
      </c>
      <c r="R13" s="17"/>
      <c r="S13" s="17"/>
      <c r="T13" s="17"/>
      <c r="U13" s="17"/>
      <c r="V13" s="17"/>
      <c r="W13" s="17"/>
      <c r="X13" s="17"/>
      <c r="AB13" s="17" t="s">
        <v>11</v>
      </c>
    </row>
    <row r="14" spans="1:31" customFormat="1" ht="67.5" customHeight="1" x14ac:dyDescent="0.25">
      <c r="A14" s="137" t="s">
        <v>12</v>
      </c>
      <c r="B14" s="137"/>
      <c r="C14" s="137"/>
      <c r="D14" s="137"/>
      <c r="E14" s="137"/>
      <c r="F14" s="137"/>
      <c r="G14" s="134"/>
      <c r="H14" s="134"/>
      <c r="I14" s="134"/>
      <c r="J14" s="134"/>
      <c r="K14" s="134"/>
      <c r="L14" s="134"/>
      <c r="M14" s="134"/>
      <c r="N14" s="134"/>
      <c r="P14" s="18" t="s">
        <v>12</v>
      </c>
      <c r="Q14" s="19"/>
      <c r="R14" s="17"/>
      <c r="S14" s="17"/>
      <c r="T14" s="17"/>
      <c r="U14" s="17"/>
      <c r="V14" s="17"/>
      <c r="W14" s="17"/>
      <c r="X14" s="17"/>
      <c r="AC14" s="17" t="s">
        <v>4</v>
      </c>
    </row>
    <row r="15" spans="1:31" customFormat="1" ht="33.75" customHeight="1" x14ac:dyDescent="0.25">
      <c r="A15" s="133" t="s">
        <v>13</v>
      </c>
      <c r="B15" s="133"/>
      <c r="C15" s="133"/>
      <c r="D15" s="133"/>
      <c r="E15" s="133"/>
      <c r="F15" s="133"/>
      <c r="G15" s="134"/>
      <c r="H15" s="134"/>
      <c r="I15" s="134"/>
      <c r="J15" s="134"/>
      <c r="K15" s="134"/>
      <c r="L15" s="134"/>
      <c r="M15" s="134"/>
      <c r="N15" s="134"/>
      <c r="P15" s="18" t="s">
        <v>13</v>
      </c>
      <c r="Q15" s="19"/>
      <c r="R15" s="17"/>
      <c r="S15" s="17"/>
      <c r="T15" s="17"/>
      <c r="U15" s="17"/>
      <c r="V15" s="17"/>
      <c r="W15" s="17"/>
      <c r="X15" s="17"/>
      <c r="AD15" s="17" t="s">
        <v>4</v>
      </c>
    </row>
    <row r="16" spans="1:31" customFormat="1" ht="11.25" customHeight="1" x14ac:dyDescent="0.25">
      <c r="A16" s="135" t="s">
        <v>14</v>
      </c>
      <c r="B16" s="135"/>
      <c r="C16" s="135"/>
      <c r="D16" s="135"/>
      <c r="E16" s="135"/>
      <c r="F16" s="135"/>
      <c r="G16" s="134"/>
      <c r="H16" s="134"/>
      <c r="I16" s="134"/>
      <c r="J16" s="134"/>
      <c r="K16" s="134"/>
      <c r="L16" s="134"/>
      <c r="M16" s="134"/>
      <c r="N16" s="134"/>
      <c r="P16" s="20"/>
      <c r="Q16" s="20"/>
      <c r="AE16" s="17" t="s">
        <v>4</v>
      </c>
    </row>
    <row r="17" spans="1:36" customFormat="1" ht="15" x14ac:dyDescent="0.25">
      <c r="A17" s="135" t="s">
        <v>15</v>
      </c>
      <c r="B17" s="135"/>
      <c r="C17" s="135"/>
      <c r="D17" s="135"/>
      <c r="E17" s="135"/>
      <c r="F17" s="135"/>
      <c r="G17" s="134"/>
      <c r="H17" s="134"/>
      <c r="I17" s="134"/>
      <c r="J17" s="134"/>
      <c r="K17" s="134"/>
      <c r="L17" s="134"/>
      <c r="M17" s="134"/>
      <c r="N17" s="134"/>
      <c r="AF17" s="17" t="s">
        <v>4</v>
      </c>
    </row>
    <row r="18" spans="1:36" customFormat="1" ht="8.25" customHeight="1" x14ac:dyDescent="0.25">
      <c r="A18" s="21"/>
      <c r="B18" s="5"/>
      <c r="C18" s="5"/>
      <c r="D18" s="5"/>
      <c r="E18" s="5"/>
      <c r="F18" s="12"/>
      <c r="G18" s="12"/>
      <c r="H18" s="12"/>
      <c r="I18" s="12"/>
      <c r="J18" s="12"/>
      <c r="K18" s="12"/>
      <c r="L18" s="12"/>
      <c r="M18" s="12"/>
      <c r="N18" s="12"/>
    </row>
    <row r="19" spans="1:36" customFormat="1" ht="15" x14ac:dyDescent="0.25">
      <c r="A19" s="142" t="s">
        <v>16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AG19" s="17" t="s">
        <v>16</v>
      </c>
    </row>
    <row r="20" spans="1:36" customFormat="1" ht="15" x14ac:dyDescent="0.25">
      <c r="A20" s="139" t="s">
        <v>17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</row>
    <row r="21" spans="1:36" customFormat="1" ht="8.2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36" customFormat="1" ht="15" x14ac:dyDescent="0.25">
      <c r="A22" s="142" t="s">
        <v>16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AH22" s="17" t="s">
        <v>16</v>
      </c>
    </row>
    <row r="23" spans="1:36" customFormat="1" ht="15" x14ac:dyDescent="0.25">
      <c r="A23" s="139" t="s">
        <v>18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36" customFormat="1" ht="24" customHeight="1" x14ac:dyDescent="0.25">
      <c r="A24" s="143" t="s">
        <v>19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36" customFormat="1" ht="8.2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36" customFormat="1" ht="15" x14ac:dyDescent="0.25">
      <c r="A26" s="138" t="s">
        <v>16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AI26" s="17" t="s">
        <v>16</v>
      </c>
    </row>
    <row r="27" spans="1:36" customFormat="1" ht="13.5" customHeight="1" x14ac:dyDescent="0.25">
      <c r="A27" s="139" t="s">
        <v>20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36" customFormat="1" ht="15" customHeight="1" x14ac:dyDescent="0.25">
      <c r="A28" s="5" t="s">
        <v>21</v>
      </c>
      <c r="B28" s="24" t="s">
        <v>22</v>
      </c>
      <c r="C28" s="1" t="s">
        <v>23</v>
      </c>
      <c r="D28" s="1"/>
      <c r="E28" s="1"/>
      <c r="F28" s="16"/>
      <c r="G28" s="16"/>
      <c r="H28" s="16"/>
      <c r="I28" s="16"/>
      <c r="J28" s="16"/>
      <c r="K28" s="16"/>
      <c r="L28" s="16"/>
      <c r="M28" s="16"/>
      <c r="N28" s="16"/>
    </row>
    <row r="29" spans="1:36" customFormat="1" ht="18" customHeight="1" x14ac:dyDescent="0.25">
      <c r="A29" s="5" t="s">
        <v>24</v>
      </c>
      <c r="B29" s="136" t="s">
        <v>25</v>
      </c>
      <c r="C29" s="136"/>
      <c r="D29" s="136"/>
      <c r="E29" s="136"/>
      <c r="F29" s="136"/>
      <c r="G29" s="16"/>
      <c r="H29" s="16"/>
      <c r="I29" s="16"/>
      <c r="J29" s="16"/>
      <c r="K29" s="16"/>
      <c r="L29" s="16"/>
      <c r="M29" s="16"/>
      <c r="N29" s="16"/>
    </row>
    <row r="30" spans="1:36" customFormat="1" ht="15" x14ac:dyDescent="0.25">
      <c r="A30" s="5"/>
      <c r="B30" s="140" t="s">
        <v>26</v>
      </c>
      <c r="C30" s="140"/>
      <c r="D30" s="140"/>
      <c r="E30" s="140"/>
      <c r="F30" s="140"/>
      <c r="G30" s="25"/>
      <c r="H30" s="25"/>
      <c r="I30" s="25"/>
      <c r="J30" s="25"/>
      <c r="K30" s="25"/>
      <c r="L30" s="25"/>
      <c r="M30" s="26"/>
      <c r="N30" s="25"/>
    </row>
    <row r="31" spans="1:36" customFormat="1" ht="9.75" customHeight="1" x14ac:dyDescent="0.25">
      <c r="A31" s="5"/>
      <c r="B31" s="5"/>
      <c r="C31" s="5"/>
      <c r="D31" s="27"/>
      <c r="E31" s="27"/>
      <c r="F31" s="27"/>
      <c r="G31" s="27"/>
      <c r="H31" s="27"/>
      <c r="I31" s="27"/>
      <c r="J31" s="27"/>
      <c r="K31" s="27"/>
      <c r="L31" s="27"/>
      <c r="M31" s="25"/>
      <c r="N31" s="25"/>
    </row>
    <row r="32" spans="1:36" customFormat="1" ht="15" x14ac:dyDescent="0.25">
      <c r="A32" s="28" t="s">
        <v>27</v>
      </c>
      <c r="B32" s="5"/>
      <c r="C32" s="5"/>
      <c r="D32" s="141" t="s">
        <v>28</v>
      </c>
      <c r="E32" s="141"/>
      <c r="F32" s="141"/>
      <c r="G32" s="29"/>
      <c r="H32" s="29"/>
      <c r="I32" s="29"/>
      <c r="J32" s="29"/>
      <c r="K32" s="29"/>
      <c r="L32" s="29"/>
      <c r="M32" s="29"/>
      <c r="N32" s="29"/>
      <c r="AJ32" s="17" t="s">
        <v>28</v>
      </c>
    </row>
    <row r="33" spans="1:40" customFormat="1" ht="9.75" customHeight="1" x14ac:dyDescent="0.25">
      <c r="A33" s="5"/>
      <c r="B33" s="30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40" customFormat="1" ht="12.75" customHeight="1" x14ac:dyDescent="0.25">
      <c r="A34" s="28" t="s">
        <v>29</v>
      </c>
      <c r="B34" s="30"/>
      <c r="C34" s="32">
        <f>N445/1000</f>
        <v>15446.621838178185</v>
      </c>
      <c r="D34" s="11" t="s">
        <v>30</v>
      </c>
      <c r="E34" s="33" t="s">
        <v>31</v>
      </c>
      <c r="G34" s="30"/>
      <c r="H34" s="30"/>
      <c r="I34" s="30"/>
      <c r="J34" s="30"/>
      <c r="K34" s="30"/>
      <c r="L34" s="34"/>
      <c r="M34" s="34"/>
      <c r="N34" s="30"/>
    </row>
    <row r="35" spans="1:40" customFormat="1" ht="12.75" customHeight="1" x14ac:dyDescent="0.25">
      <c r="A35" s="5"/>
      <c r="B35" s="35" t="s">
        <v>32</v>
      </c>
      <c r="C35" s="36"/>
      <c r="D35" s="13"/>
      <c r="E35" s="33"/>
      <c r="G35" s="30"/>
    </row>
    <row r="36" spans="1:40" customFormat="1" ht="12.75" customHeight="1" x14ac:dyDescent="0.25">
      <c r="A36" s="5"/>
      <c r="B36" s="37" t="s">
        <v>33</v>
      </c>
      <c r="C36" s="32">
        <v>12638.98</v>
      </c>
      <c r="D36" s="11" t="s">
        <v>34</v>
      </c>
      <c r="E36" s="33" t="s">
        <v>31</v>
      </c>
      <c r="G36" s="30" t="s">
        <v>35</v>
      </c>
      <c r="I36" s="30"/>
      <c r="J36" s="30"/>
      <c r="K36" s="30"/>
      <c r="L36" s="32"/>
      <c r="M36" s="38" t="s">
        <v>36</v>
      </c>
      <c r="N36" s="33" t="s">
        <v>31</v>
      </c>
    </row>
    <row r="37" spans="1:40" customFormat="1" ht="12.75" customHeight="1" x14ac:dyDescent="0.25">
      <c r="A37" s="5"/>
      <c r="B37" s="37" t="s">
        <v>37</v>
      </c>
      <c r="C37" s="32">
        <v>0</v>
      </c>
      <c r="D37" s="39" t="s">
        <v>38</v>
      </c>
      <c r="E37" s="33" t="s">
        <v>31</v>
      </c>
      <c r="G37" s="30" t="s">
        <v>39</v>
      </c>
      <c r="I37" s="30"/>
      <c r="J37" s="30"/>
      <c r="K37" s="30"/>
      <c r="L37" s="153">
        <v>425.62</v>
      </c>
      <c r="M37" s="153"/>
      <c r="N37" s="33" t="s">
        <v>40</v>
      </c>
    </row>
    <row r="38" spans="1:40" customFormat="1" ht="12.75" customHeight="1" x14ac:dyDescent="0.25">
      <c r="A38" s="5"/>
      <c r="B38" s="37" t="s">
        <v>41</v>
      </c>
      <c r="C38" s="32">
        <v>0</v>
      </c>
      <c r="D38" s="39" t="s">
        <v>38</v>
      </c>
      <c r="E38" s="33" t="s">
        <v>31</v>
      </c>
      <c r="G38" s="30" t="s">
        <v>42</v>
      </c>
      <c r="I38" s="30"/>
      <c r="J38" s="30"/>
      <c r="K38" s="30"/>
      <c r="L38" s="153">
        <v>431.39</v>
      </c>
      <c r="M38" s="153"/>
      <c r="N38" s="33" t="s">
        <v>40</v>
      </c>
    </row>
    <row r="39" spans="1:40" customFormat="1" ht="12.75" customHeight="1" x14ac:dyDescent="0.25">
      <c r="A39" s="5"/>
      <c r="B39" s="37" t="s">
        <v>43</v>
      </c>
      <c r="C39" s="32">
        <v>0</v>
      </c>
      <c r="D39" s="11" t="s">
        <v>38</v>
      </c>
      <c r="E39" s="33" t="s">
        <v>31</v>
      </c>
      <c r="G39" s="30"/>
      <c r="H39" s="30"/>
      <c r="I39" s="30"/>
      <c r="J39" s="30"/>
      <c r="K39" s="30"/>
      <c r="L39" s="154" t="s">
        <v>44</v>
      </c>
      <c r="M39" s="154"/>
      <c r="N39" s="30"/>
    </row>
    <row r="40" spans="1:40" customFormat="1" ht="9.75" customHeight="1" x14ac:dyDescent="0.25">
      <c r="A40" s="40"/>
    </row>
    <row r="41" spans="1:40" customFormat="1" ht="36" customHeight="1" x14ac:dyDescent="0.25">
      <c r="A41" s="155" t="s">
        <v>45</v>
      </c>
      <c r="B41" s="144" t="s">
        <v>46</v>
      </c>
      <c r="C41" s="144" t="s">
        <v>47</v>
      </c>
      <c r="D41" s="144"/>
      <c r="E41" s="144"/>
      <c r="F41" s="144" t="s">
        <v>48</v>
      </c>
      <c r="G41" s="144" t="s">
        <v>49</v>
      </c>
      <c r="H41" s="144"/>
      <c r="I41" s="144"/>
      <c r="J41" s="144" t="s">
        <v>50</v>
      </c>
      <c r="K41" s="144"/>
      <c r="L41" s="144"/>
      <c r="M41" s="144" t="s">
        <v>51</v>
      </c>
      <c r="N41" s="144" t="s">
        <v>52</v>
      </c>
    </row>
    <row r="42" spans="1:40" customFormat="1" ht="11.25" customHeight="1" x14ac:dyDescent="0.25">
      <c r="A42" s="15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40" customFormat="1" ht="34.5" customHeight="1" x14ac:dyDescent="0.25">
      <c r="A43" s="155"/>
      <c r="B43" s="144"/>
      <c r="C43" s="144"/>
      <c r="D43" s="144"/>
      <c r="E43" s="144"/>
      <c r="F43" s="144"/>
      <c r="G43" s="41" t="s">
        <v>53</v>
      </c>
      <c r="H43" s="41" t="s">
        <v>54</v>
      </c>
      <c r="I43" s="41" t="s">
        <v>55</v>
      </c>
      <c r="J43" s="41" t="s">
        <v>53</v>
      </c>
      <c r="K43" s="41" t="s">
        <v>54</v>
      </c>
      <c r="L43" s="41" t="s">
        <v>56</v>
      </c>
      <c r="M43" s="144"/>
      <c r="N43" s="144"/>
    </row>
    <row r="44" spans="1:40" customFormat="1" ht="15" x14ac:dyDescent="0.25">
      <c r="A44" s="42">
        <v>1</v>
      </c>
      <c r="B44" s="43">
        <v>2</v>
      </c>
      <c r="C44" s="145">
        <v>3</v>
      </c>
      <c r="D44" s="145"/>
      <c r="E44" s="145"/>
      <c r="F44" s="43">
        <v>4</v>
      </c>
      <c r="G44" s="43">
        <v>5</v>
      </c>
      <c r="H44" s="43">
        <v>6</v>
      </c>
      <c r="I44" s="43">
        <v>7</v>
      </c>
      <c r="J44" s="43">
        <v>8</v>
      </c>
      <c r="K44" s="43">
        <v>9</v>
      </c>
      <c r="L44" s="43">
        <v>10</v>
      </c>
      <c r="M44" s="43">
        <v>11</v>
      </c>
      <c r="N44" s="43">
        <v>12</v>
      </c>
      <c r="O44" s="44"/>
      <c r="P44" s="44"/>
      <c r="Q44" s="44"/>
    </row>
    <row r="45" spans="1:40" customFormat="1" ht="15" x14ac:dyDescent="0.25">
      <c r="A45" s="146" t="s">
        <v>57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8"/>
      <c r="AK45" s="45" t="s">
        <v>57</v>
      </c>
    </row>
    <row r="46" spans="1:40" customFormat="1" ht="15" x14ac:dyDescent="0.25">
      <c r="A46" s="149" t="s">
        <v>58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AK46" s="45"/>
      <c r="AL46" s="46" t="s">
        <v>58</v>
      </c>
    </row>
    <row r="47" spans="1:40" customFormat="1" ht="57" x14ac:dyDescent="0.25">
      <c r="A47" s="47" t="s">
        <v>59</v>
      </c>
      <c r="B47" s="48" t="s">
        <v>60</v>
      </c>
      <c r="C47" s="152" t="s">
        <v>61</v>
      </c>
      <c r="D47" s="152"/>
      <c r="E47" s="152"/>
      <c r="F47" s="49" t="s">
        <v>62</v>
      </c>
      <c r="G47" s="50">
        <v>47.637700000000002</v>
      </c>
      <c r="H47" s="51">
        <v>1</v>
      </c>
      <c r="I47" s="52">
        <v>47.637700000000002</v>
      </c>
      <c r="J47" s="53"/>
      <c r="K47" s="50"/>
      <c r="L47" s="53"/>
      <c r="M47" s="50"/>
      <c r="N47" s="54"/>
      <c r="AK47" s="45"/>
      <c r="AL47" s="46"/>
      <c r="AM47" s="46" t="s">
        <v>61</v>
      </c>
    </row>
    <row r="48" spans="1:40" customFormat="1" ht="15" x14ac:dyDescent="0.25">
      <c r="A48" s="55"/>
      <c r="B48" s="8"/>
      <c r="C48" s="132" t="s">
        <v>63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57"/>
      <c r="AK48" s="45"/>
      <c r="AL48" s="46"/>
      <c r="AM48" s="46"/>
      <c r="AN48" s="3" t="s">
        <v>63</v>
      </c>
    </row>
    <row r="49" spans="1:45" customFormat="1" ht="15" x14ac:dyDescent="0.25">
      <c r="A49" s="56"/>
      <c r="B49" s="57" t="s">
        <v>64</v>
      </c>
      <c r="C49" s="158" t="s">
        <v>65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9"/>
      <c r="AK49" s="45"/>
      <c r="AL49" s="46"/>
      <c r="AM49" s="46"/>
      <c r="AO49" s="3" t="s">
        <v>65</v>
      </c>
    </row>
    <row r="50" spans="1:45" customFormat="1" ht="15" x14ac:dyDescent="0.25">
      <c r="A50" s="58"/>
      <c r="B50" s="57" t="s">
        <v>59</v>
      </c>
      <c r="C50" s="132" t="s">
        <v>66</v>
      </c>
      <c r="D50" s="132"/>
      <c r="E50" s="132"/>
      <c r="F50" s="59"/>
      <c r="G50" s="60"/>
      <c r="H50" s="60"/>
      <c r="I50" s="60"/>
      <c r="J50" s="61">
        <v>3.9</v>
      </c>
      <c r="K50" s="62">
        <v>1.2</v>
      </c>
      <c r="L50" s="61">
        <v>222.94</v>
      </c>
      <c r="M50" s="60"/>
      <c r="N50" s="63"/>
      <c r="AK50" s="45"/>
      <c r="AL50" s="46"/>
      <c r="AM50" s="46"/>
      <c r="AP50" s="3" t="s">
        <v>66</v>
      </c>
    </row>
    <row r="51" spans="1:45" customFormat="1" ht="15" x14ac:dyDescent="0.25">
      <c r="A51" s="58"/>
      <c r="B51" s="57" t="s">
        <v>67</v>
      </c>
      <c r="C51" s="132" t="s">
        <v>68</v>
      </c>
      <c r="D51" s="132"/>
      <c r="E51" s="132"/>
      <c r="F51" s="59"/>
      <c r="G51" s="60"/>
      <c r="H51" s="60"/>
      <c r="I51" s="60"/>
      <c r="J51" s="64">
        <v>1262.76</v>
      </c>
      <c r="K51" s="62">
        <v>1.2</v>
      </c>
      <c r="L51" s="64">
        <v>72185.98</v>
      </c>
      <c r="M51" s="60"/>
      <c r="N51" s="63"/>
      <c r="AK51" s="45"/>
      <c r="AL51" s="46"/>
      <c r="AM51" s="46"/>
      <c r="AP51" s="3" t="s">
        <v>68</v>
      </c>
    </row>
    <row r="52" spans="1:45" customFormat="1" ht="15" x14ac:dyDescent="0.25">
      <c r="A52" s="58"/>
      <c r="B52" s="57" t="s">
        <v>69</v>
      </c>
      <c r="C52" s="132" t="s">
        <v>70</v>
      </c>
      <c r="D52" s="132"/>
      <c r="E52" s="132"/>
      <c r="F52" s="59"/>
      <c r="G52" s="60"/>
      <c r="H52" s="60"/>
      <c r="I52" s="60"/>
      <c r="J52" s="61">
        <v>8.06</v>
      </c>
      <c r="K52" s="62">
        <v>1.2</v>
      </c>
      <c r="L52" s="61">
        <v>460.75</v>
      </c>
      <c r="M52" s="60"/>
      <c r="N52" s="63"/>
      <c r="AK52" s="45"/>
      <c r="AL52" s="46"/>
      <c r="AM52" s="46"/>
      <c r="AP52" s="3" t="s">
        <v>70</v>
      </c>
    </row>
    <row r="53" spans="1:45" customFormat="1" ht="15" x14ac:dyDescent="0.25">
      <c r="A53" s="58"/>
      <c r="B53" s="57" t="s">
        <v>71</v>
      </c>
      <c r="C53" s="132" t="s">
        <v>72</v>
      </c>
      <c r="D53" s="132"/>
      <c r="E53" s="132"/>
      <c r="F53" s="59"/>
      <c r="G53" s="60"/>
      <c r="H53" s="60"/>
      <c r="I53" s="60"/>
      <c r="J53" s="61">
        <v>0.25</v>
      </c>
      <c r="K53" s="60"/>
      <c r="L53" s="61">
        <v>11.91</v>
      </c>
      <c r="M53" s="60"/>
      <c r="N53" s="63"/>
      <c r="AK53" s="45"/>
      <c r="AL53" s="46"/>
      <c r="AM53" s="46"/>
      <c r="AP53" s="3" t="s">
        <v>72</v>
      </c>
    </row>
    <row r="54" spans="1:45" customFormat="1" ht="15" x14ac:dyDescent="0.25">
      <c r="A54" s="65"/>
      <c r="B54" s="57"/>
      <c r="C54" s="132" t="s">
        <v>73</v>
      </c>
      <c r="D54" s="132"/>
      <c r="E54" s="132"/>
      <c r="F54" s="59" t="s">
        <v>74</v>
      </c>
      <c r="G54" s="66">
        <v>0.41</v>
      </c>
      <c r="H54" s="62">
        <v>1.2</v>
      </c>
      <c r="I54" s="67">
        <v>23.4377484</v>
      </c>
      <c r="J54" s="68"/>
      <c r="K54" s="60"/>
      <c r="L54" s="68"/>
      <c r="M54" s="60"/>
      <c r="N54" s="63"/>
      <c r="AK54" s="45"/>
      <c r="AL54" s="46"/>
      <c r="AM54" s="46"/>
      <c r="AQ54" s="3" t="s">
        <v>73</v>
      </c>
    </row>
    <row r="55" spans="1:45" customFormat="1" ht="15" x14ac:dyDescent="0.25">
      <c r="A55" s="65"/>
      <c r="B55" s="57"/>
      <c r="C55" s="132" t="s">
        <v>75</v>
      </c>
      <c r="D55" s="132"/>
      <c r="E55" s="132"/>
      <c r="F55" s="59" t="s">
        <v>74</v>
      </c>
      <c r="G55" s="66">
        <v>0.63</v>
      </c>
      <c r="H55" s="62">
        <v>1.2</v>
      </c>
      <c r="I55" s="67">
        <v>36.014101199999999</v>
      </c>
      <c r="J55" s="68"/>
      <c r="K55" s="60"/>
      <c r="L55" s="68"/>
      <c r="M55" s="60"/>
      <c r="N55" s="63"/>
      <c r="AK55" s="45"/>
      <c r="AL55" s="46"/>
      <c r="AM55" s="46"/>
      <c r="AQ55" s="3" t="s">
        <v>75</v>
      </c>
    </row>
    <row r="56" spans="1:45" customFormat="1" ht="15" x14ac:dyDescent="0.25">
      <c r="A56" s="55"/>
      <c r="B56" s="57"/>
      <c r="C56" s="156" t="s">
        <v>76</v>
      </c>
      <c r="D56" s="156"/>
      <c r="E56" s="156"/>
      <c r="F56" s="69"/>
      <c r="G56" s="70"/>
      <c r="H56" s="70"/>
      <c r="I56" s="70"/>
      <c r="J56" s="71">
        <v>1266.9100000000001</v>
      </c>
      <c r="K56" s="70"/>
      <c r="L56" s="71">
        <v>72420.83</v>
      </c>
      <c r="M56" s="70"/>
      <c r="N56" s="72"/>
      <c r="AK56" s="45"/>
      <c r="AL56" s="46"/>
      <c r="AM56" s="46"/>
      <c r="AR56" s="3" t="s">
        <v>76</v>
      </c>
    </row>
    <row r="57" spans="1:45" customFormat="1" ht="15" x14ac:dyDescent="0.25">
      <c r="A57" s="65"/>
      <c r="B57" s="57"/>
      <c r="C57" s="132" t="s">
        <v>77</v>
      </c>
      <c r="D57" s="132"/>
      <c r="E57" s="132"/>
      <c r="F57" s="59"/>
      <c r="G57" s="60"/>
      <c r="H57" s="60"/>
      <c r="I57" s="60"/>
      <c r="J57" s="68"/>
      <c r="K57" s="60"/>
      <c r="L57" s="61">
        <v>683.69</v>
      </c>
      <c r="M57" s="60"/>
      <c r="N57" s="63"/>
      <c r="AK57" s="45"/>
      <c r="AL57" s="46"/>
      <c r="AM57" s="46"/>
      <c r="AQ57" s="3" t="s">
        <v>77</v>
      </c>
    </row>
    <row r="58" spans="1:45" customFormat="1" ht="45" x14ac:dyDescent="0.25">
      <c r="A58" s="65"/>
      <c r="B58" s="57" t="s">
        <v>78</v>
      </c>
      <c r="C58" s="132" t="s">
        <v>79</v>
      </c>
      <c r="D58" s="132"/>
      <c r="E58" s="132"/>
      <c r="F58" s="59" t="s">
        <v>80</v>
      </c>
      <c r="G58" s="73">
        <v>147</v>
      </c>
      <c r="H58" s="60"/>
      <c r="I58" s="73">
        <v>147</v>
      </c>
      <c r="J58" s="68"/>
      <c r="K58" s="60"/>
      <c r="L58" s="64">
        <v>1005.02</v>
      </c>
      <c r="M58" s="60"/>
      <c r="N58" s="63"/>
      <c r="AK58" s="45"/>
      <c r="AL58" s="46"/>
      <c r="AM58" s="46"/>
      <c r="AQ58" s="3" t="s">
        <v>79</v>
      </c>
    </row>
    <row r="59" spans="1:45" customFormat="1" ht="45" x14ac:dyDescent="0.25">
      <c r="A59" s="65"/>
      <c r="B59" s="57" t="s">
        <v>81</v>
      </c>
      <c r="C59" s="132" t="s">
        <v>82</v>
      </c>
      <c r="D59" s="132"/>
      <c r="E59" s="132"/>
      <c r="F59" s="59" t="s">
        <v>80</v>
      </c>
      <c r="G59" s="73">
        <v>134</v>
      </c>
      <c r="H59" s="60"/>
      <c r="I59" s="73">
        <v>134</v>
      </c>
      <c r="J59" s="68"/>
      <c r="K59" s="60"/>
      <c r="L59" s="61">
        <v>916.14</v>
      </c>
      <c r="M59" s="60"/>
      <c r="N59" s="63"/>
      <c r="AK59" s="45"/>
      <c r="AL59" s="46"/>
      <c r="AM59" s="46"/>
      <c r="AQ59" s="3" t="s">
        <v>82</v>
      </c>
    </row>
    <row r="60" spans="1:45" customFormat="1" ht="15" x14ac:dyDescent="0.25">
      <c r="A60" s="74"/>
      <c r="B60" s="75"/>
      <c r="C60" s="152" t="s">
        <v>83</v>
      </c>
      <c r="D60" s="152"/>
      <c r="E60" s="152"/>
      <c r="F60" s="49"/>
      <c r="G60" s="50"/>
      <c r="H60" s="50"/>
      <c r="I60" s="50"/>
      <c r="J60" s="53"/>
      <c r="K60" s="50"/>
      <c r="L60" s="76">
        <v>74341.990000000005</v>
      </c>
      <c r="M60" s="70"/>
      <c r="N60" s="54"/>
      <c r="AK60" s="45"/>
      <c r="AL60" s="46"/>
      <c r="AM60" s="46"/>
      <c r="AS60" s="46" t="s">
        <v>83</v>
      </c>
    </row>
    <row r="61" spans="1:45" customFormat="1" ht="45.75" x14ac:dyDescent="0.25">
      <c r="A61" s="47" t="s">
        <v>67</v>
      </c>
      <c r="B61" s="48" t="s">
        <v>84</v>
      </c>
      <c r="C61" s="152" t="s">
        <v>85</v>
      </c>
      <c r="D61" s="152"/>
      <c r="E61" s="152"/>
      <c r="F61" s="49" t="s">
        <v>86</v>
      </c>
      <c r="G61" s="50">
        <v>952.8</v>
      </c>
      <c r="H61" s="51">
        <v>1</v>
      </c>
      <c r="I61" s="77">
        <v>952.8</v>
      </c>
      <c r="J61" s="78">
        <v>12.2</v>
      </c>
      <c r="K61" s="50"/>
      <c r="L61" s="76">
        <v>11624.16</v>
      </c>
      <c r="M61" s="79">
        <v>12.18</v>
      </c>
      <c r="N61" s="80">
        <v>141582.26999999999</v>
      </c>
      <c r="AK61" s="45"/>
      <c r="AL61" s="46"/>
      <c r="AM61" s="46" t="s">
        <v>85</v>
      </c>
      <c r="AS61" s="46"/>
    </row>
    <row r="62" spans="1:45" customFormat="1" ht="15" x14ac:dyDescent="0.25">
      <c r="A62" s="55"/>
      <c r="B62" s="8"/>
      <c r="C62" s="132" t="s">
        <v>87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57"/>
      <c r="AK62" s="45"/>
      <c r="AL62" s="46"/>
      <c r="AM62" s="46"/>
      <c r="AN62" s="3" t="s">
        <v>87</v>
      </c>
      <c r="AS62" s="46"/>
    </row>
    <row r="63" spans="1:45" customFormat="1" ht="15" x14ac:dyDescent="0.25">
      <c r="A63" s="74"/>
      <c r="B63" s="75"/>
      <c r="C63" s="152" t="s">
        <v>83</v>
      </c>
      <c r="D63" s="152"/>
      <c r="E63" s="152"/>
      <c r="F63" s="49"/>
      <c r="G63" s="50"/>
      <c r="H63" s="50"/>
      <c r="I63" s="50"/>
      <c r="J63" s="53"/>
      <c r="K63" s="50"/>
      <c r="L63" s="76">
        <v>11624.16</v>
      </c>
      <c r="M63" s="70"/>
      <c r="N63" s="80">
        <v>141582.26999999999</v>
      </c>
      <c r="AK63" s="45"/>
      <c r="AL63" s="46"/>
      <c r="AM63" s="46"/>
      <c r="AS63" s="46" t="s">
        <v>83</v>
      </c>
    </row>
    <row r="64" spans="1:45" customFormat="1" ht="23.25" x14ac:dyDescent="0.25">
      <c r="A64" s="47" t="s">
        <v>69</v>
      </c>
      <c r="B64" s="48" t="s">
        <v>88</v>
      </c>
      <c r="C64" s="152" t="s">
        <v>89</v>
      </c>
      <c r="D64" s="152"/>
      <c r="E64" s="152"/>
      <c r="F64" s="49" t="s">
        <v>90</v>
      </c>
      <c r="G64" s="50">
        <v>3.81</v>
      </c>
      <c r="H64" s="51">
        <v>1</v>
      </c>
      <c r="I64" s="79">
        <v>3.81</v>
      </c>
      <c r="J64" s="53"/>
      <c r="K64" s="50"/>
      <c r="L64" s="53"/>
      <c r="M64" s="50"/>
      <c r="N64" s="54"/>
      <c r="AK64" s="45"/>
      <c r="AL64" s="46"/>
      <c r="AM64" s="46" t="s">
        <v>89</v>
      </c>
      <c r="AS64" s="46"/>
    </row>
    <row r="65" spans="1:46" customFormat="1" ht="15" x14ac:dyDescent="0.25">
      <c r="A65" s="55"/>
      <c r="B65" s="8"/>
      <c r="C65" s="132" t="s">
        <v>91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57"/>
      <c r="AK65" s="45"/>
      <c r="AL65" s="46"/>
      <c r="AM65" s="46"/>
      <c r="AN65" s="3" t="s">
        <v>91</v>
      </c>
      <c r="AS65" s="46"/>
    </row>
    <row r="66" spans="1:46" customFormat="1" ht="15" x14ac:dyDescent="0.25">
      <c r="A66" s="56"/>
      <c r="B66" s="57" t="s">
        <v>64</v>
      </c>
      <c r="C66" s="158" t="s">
        <v>65</v>
      </c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9"/>
      <c r="AK66" s="45"/>
      <c r="AL66" s="46"/>
      <c r="AM66" s="46"/>
      <c r="AO66" s="3" t="s">
        <v>65</v>
      </c>
      <c r="AS66" s="46"/>
    </row>
    <row r="67" spans="1:46" customFormat="1" ht="15" x14ac:dyDescent="0.25">
      <c r="A67" s="58"/>
      <c r="B67" s="57" t="s">
        <v>67</v>
      </c>
      <c r="C67" s="132" t="s">
        <v>68</v>
      </c>
      <c r="D67" s="132"/>
      <c r="E67" s="132"/>
      <c r="F67" s="59"/>
      <c r="G67" s="60"/>
      <c r="H67" s="60"/>
      <c r="I67" s="60"/>
      <c r="J67" s="61">
        <v>39.1</v>
      </c>
      <c r="K67" s="62">
        <v>1.2</v>
      </c>
      <c r="L67" s="61">
        <v>178.77</v>
      </c>
      <c r="M67" s="60"/>
      <c r="N67" s="63"/>
      <c r="AK67" s="45"/>
      <c r="AL67" s="46"/>
      <c r="AM67" s="46"/>
      <c r="AP67" s="3" t="s">
        <v>68</v>
      </c>
      <c r="AS67" s="46"/>
    </row>
    <row r="68" spans="1:46" customFormat="1" ht="15" x14ac:dyDescent="0.25">
      <c r="A68" s="58"/>
      <c r="B68" s="57" t="s">
        <v>69</v>
      </c>
      <c r="C68" s="132" t="s">
        <v>70</v>
      </c>
      <c r="D68" s="132"/>
      <c r="E68" s="132"/>
      <c r="F68" s="59"/>
      <c r="G68" s="60"/>
      <c r="H68" s="60"/>
      <c r="I68" s="60"/>
      <c r="J68" s="61">
        <v>7.15</v>
      </c>
      <c r="K68" s="62">
        <v>1.2</v>
      </c>
      <c r="L68" s="61">
        <v>32.69</v>
      </c>
      <c r="M68" s="60"/>
      <c r="N68" s="63"/>
      <c r="AK68" s="45"/>
      <c r="AL68" s="46"/>
      <c r="AM68" s="46"/>
      <c r="AP68" s="3" t="s">
        <v>70</v>
      </c>
      <c r="AS68" s="46"/>
    </row>
    <row r="69" spans="1:46" customFormat="1" ht="15" x14ac:dyDescent="0.25">
      <c r="A69" s="65"/>
      <c r="B69" s="57"/>
      <c r="C69" s="132" t="s">
        <v>75</v>
      </c>
      <c r="D69" s="132"/>
      <c r="E69" s="132"/>
      <c r="F69" s="59" t="s">
        <v>74</v>
      </c>
      <c r="G69" s="66">
        <v>0.66</v>
      </c>
      <c r="H69" s="62">
        <v>1.2</v>
      </c>
      <c r="I69" s="81">
        <v>3.0175200000000002</v>
      </c>
      <c r="J69" s="68"/>
      <c r="K69" s="60"/>
      <c r="L69" s="68"/>
      <c r="M69" s="60"/>
      <c r="N69" s="63"/>
      <c r="AK69" s="45"/>
      <c r="AL69" s="46"/>
      <c r="AM69" s="46"/>
      <c r="AQ69" s="3" t="s">
        <v>75</v>
      </c>
      <c r="AS69" s="46"/>
    </row>
    <row r="70" spans="1:46" customFormat="1" ht="15" x14ac:dyDescent="0.25">
      <c r="A70" s="55"/>
      <c r="B70" s="57"/>
      <c r="C70" s="156" t="s">
        <v>76</v>
      </c>
      <c r="D70" s="156"/>
      <c r="E70" s="156"/>
      <c r="F70" s="69"/>
      <c r="G70" s="70"/>
      <c r="H70" s="70"/>
      <c r="I70" s="70"/>
      <c r="J70" s="82">
        <v>39.1</v>
      </c>
      <c r="K70" s="70"/>
      <c r="L70" s="82">
        <v>178.77</v>
      </c>
      <c r="M70" s="70"/>
      <c r="N70" s="72"/>
      <c r="AK70" s="45"/>
      <c r="AL70" s="46"/>
      <c r="AM70" s="46"/>
      <c r="AR70" s="3" t="s">
        <v>76</v>
      </c>
      <c r="AS70" s="46"/>
    </row>
    <row r="71" spans="1:46" customFormat="1" ht="15" x14ac:dyDescent="0.25">
      <c r="A71" s="65"/>
      <c r="B71" s="57"/>
      <c r="C71" s="132" t="s">
        <v>77</v>
      </c>
      <c r="D71" s="132"/>
      <c r="E71" s="132"/>
      <c r="F71" s="59"/>
      <c r="G71" s="60"/>
      <c r="H71" s="60"/>
      <c r="I71" s="60"/>
      <c r="J71" s="68"/>
      <c r="K71" s="60"/>
      <c r="L71" s="61">
        <v>32.69</v>
      </c>
      <c r="M71" s="60"/>
      <c r="N71" s="63"/>
      <c r="AK71" s="45"/>
      <c r="AL71" s="46"/>
      <c r="AM71" s="46"/>
      <c r="AQ71" s="3" t="s">
        <v>77</v>
      </c>
      <c r="AS71" s="46"/>
    </row>
    <row r="72" spans="1:46" customFormat="1" ht="45" x14ac:dyDescent="0.25">
      <c r="A72" s="65"/>
      <c r="B72" s="57" t="s">
        <v>78</v>
      </c>
      <c r="C72" s="132" t="s">
        <v>79</v>
      </c>
      <c r="D72" s="132"/>
      <c r="E72" s="132"/>
      <c r="F72" s="59" t="s">
        <v>80</v>
      </c>
      <c r="G72" s="73">
        <v>147</v>
      </c>
      <c r="H72" s="60"/>
      <c r="I72" s="73">
        <v>147</v>
      </c>
      <c r="J72" s="68"/>
      <c r="K72" s="60"/>
      <c r="L72" s="61">
        <v>48.05</v>
      </c>
      <c r="M72" s="60"/>
      <c r="N72" s="63"/>
      <c r="AK72" s="45"/>
      <c r="AL72" s="46"/>
      <c r="AM72" s="46"/>
      <c r="AQ72" s="3" t="s">
        <v>79</v>
      </c>
      <c r="AS72" s="46"/>
    </row>
    <row r="73" spans="1:46" customFormat="1" ht="45" x14ac:dyDescent="0.25">
      <c r="A73" s="65"/>
      <c r="B73" s="57" t="s">
        <v>81</v>
      </c>
      <c r="C73" s="132" t="s">
        <v>82</v>
      </c>
      <c r="D73" s="132"/>
      <c r="E73" s="132"/>
      <c r="F73" s="59" t="s">
        <v>80</v>
      </c>
      <c r="G73" s="73">
        <v>134</v>
      </c>
      <c r="H73" s="60"/>
      <c r="I73" s="73">
        <v>134</v>
      </c>
      <c r="J73" s="68"/>
      <c r="K73" s="60"/>
      <c r="L73" s="61">
        <v>43.8</v>
      </c>
      <c r="M73" s="60"/>
      <c r="N73" s="63"/>
      <c r="AK73" s="45"/>
      <c r="AL73" s="46"/>
      <c r="AM73" s="46"/>
      <c r="AQ73" s="3" t="s">
        <v>82</v>
      </c>
      <c r="AS73" s="46"/>
    </row>
    <row r="74" spans="1:46" customFormat="1" ht="15" x14ac:dyDescent="0.25">
      <c r="A74" s="74"/>
      <c r="B74" s="75"/>
      <c r="C74" s="152" t="s">
        <v>83</v>
      </c>
      <c r="D74" s="152"/>
      <c r="E74" s="152"/>
      <c r="F74" s="49"/>
      <c r="G74" s="50"/>
      <c r="H74" s="50"/>
      <c r="I74" s="50"/>
      <c r="J74" s="53"/>
      <c r="K74" s="50"/>
      <c r="L74" s="78">
        <v>270.62</v>
      </c>
      <c r="M74" s="70"/>
      <c r="N74" s="54"/>
      <c r="AK74" s="45"/>
      <c r="AL74" s="46"/>
      <c r="AM74" s="46"/>
      <c r="AS74" s="46" t="s">
        <v>83</v>
      </c>
    </row>
    <row r="75" spans="1:46" customFormat="1" ht="15" x14ac:dyDescent="0.25">
      <c r="A75" s="47" t="s">
        <v>71</v>
      </c>
      <c r="B75" s="48" t="s">
        <v>92</v>
      </c>
      <c r="C75" s="152" t="s">
        <v>93</v>
      </c>
      <c r="D75" s="152"/>
      <c r="E75" s="152"/>
      <c r="F75" s="49" t="s">
        <v>90</v>
      </c>
      <c r="G75" s="50">
        <v>3.92</v>
      </c>
      <c r="H75" s="51">
        <v>1</v>
      </c>
      <c r="I75" s="79">
        <v>3.92</v>
      </c>
      <c r="J75" s="76">
        <v>1961.63</v>
      </c>
      <c r="K75" s="50"/>
      <c r="L75" s="76">
        <v>7689.59</v>
      </c>
      <c r="M75" s="50"/>
      <c r="N75" s="54"/>
      <c r="AK75" s="45"/>
      <c r="AL75" s="46"/>
      <c r="AM75" s="46" t="s">
        <v>93</v>
      </c>
      <c r="AS75" s="46"/>
    </row>
    <row r="76" spans="1:46" customFormat="1" ht="15" x14ac:dyDescent="0.25">
      <c r="A76" s="74"/>
      <c r="B76" s="75"/>
      <c r="C76" s="132" t="s">
        <v>94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57"/>
      <c r="AK76" s="45"/>
      <c r="AL76" s="46"/>
      <c r="AM76" s="46"/>
      <c r="AS76" s="46"/>
      <c r="AT76" s="3" t="s">
        <v>94</v>
      </c>
    </row>
    <row r="77" spans="1:46" customFormat="1" ht="15" x14ac:dyDescent="0.25">
      <c r="A77" s="74"/>
      <c r="B77" s="75"/>
      <c r="C77" s="152" t="s">
        <v>83</v>
      </c>
      <c r="D77" s="152"/>
      <c r="E77" s="152"/>
      <c r="F77" s="49"/>
      <c r="G77" s="50"/>
      <c r="H77" s="50"/>
      <c r="I77" s="50"/>
      <c r="J77" s="53"/>
      <c r="K77" s="50"/>
      <c r="L77" s="76">
        <v>7689.59</v>
      </c>
      <c r="M77" s="70"/>
      <c r="N77" s="54"/>
      <c r="AK77" s="45"/>
      <c r="AL77" s="46"/>
      <c r="AM77" s="46"/>
      <c r="AS77" s="46" t="s">
        <v>83</v>
      </c>
    </row>
    <row r="78" spans="1:46" customFormat="1" ht="45.75" x14ac:dyDescent="0.25">
      <c r="A78" s="47" t="s">
        <v>95</v>
      </c>
      <c r="B78" s="48" t="s">
        <v>96</v>
      </c>
      <c r="C78" s="152" t="s">
        <v>97</v>
      </c>
      <c r="D78" s="152"/>
      <c r="E78" s="152"/>
      <c r="F78" s="49" t="s">
        <v>98</v>
      </c>
      <c r="G78" s="50">
        <v>7.1459999999999999</v>
      </c>
      <c r="H78" s="51">
        <v>1</v>
      </c>
      <c r="I78" s="83">
        <v>7.1459999999999999</v>
      </c>
      <c r="J78" s="53"/>
      <c r="K78" s="50"/>
      <c r="L78" s="53"/>
      <c r="M78" s="50"/>
      <c r="N78" s="54"/>
      <c r="AK78" s="45"/>
      <c r="AL78" s="46"/>
      <c r="AM78" s="46" t="s">
        <v>97</v>
      </c>
      <c r="AS78" s="46"/>
    </row>
    <row r="79" spans="1:46" customFormat="1" ht="15" x14ac:dyDescent="0.25">
      <c r="A79" s="55"/>
      <c r="B79" s="8"/>
      <c r="C79" s="132" t="s">
        <v>99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57"/>
      <c r="AK79" s="45"/>
      <c r="AL79" s="46"/>
      <c r="AM79" s="46"/>
      <c r="AN79" s="3" t="s">
        <v>99</v>
      </c>
      <c r="AS79" s="46"/>
    </row>
    <row r="80" spans="1:46" customFormat="1" ht="15" x14ac:dyDescent="0.25">
      <c r="A80" s="56"/>
      <c r="B80" s="57" t="s">
        <v>64</v>
      </c>
      <c r="C80" s="158" t="s">
        <v>65</v>
      </c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9"/>
      <c r="AK80" s="45"/>
      <c r="AL80" s="46"/>
      <c r="AM80" s="46"/>
      <c r="AO80" s="3" t="s">
        <v>65</v>
      </c>
      <c r="AS80" s="46"/>
    </row>
    <row r="81" spans="1:46" customFormat="1" ht="15" x14ac:dyDescent="0.25">
      <c r="A81" s="58"/>
      <c r="B81" s="57" t="s">
        <v>59</v>
      </c>
      <c r="C81" s="132" t="s">
        <v>66</v>
      </c>
      <c r="D81" s="132"/>
      <c r="E81" s="132"/>
      <c r="F81" s="59"/>
      <c r="G81" s="60"/>
      <c r="H81" s="60"/>
      <c r="I81" s="60"/>
      <c r="J81" s="61">
        <v>212.48</v>
      </c>
      <c r="K81" s="62">
        <v>1.2</v>
      </c>
      <c r="L81" s="64">
        <v>1822.06</v>
      </c>
      <c r="M81" s="60"/>
      <c r="N81" s="63"/>
      <c r="AK81" s="45"/>
      <c r="AL81" s="46"/>
      <c r="AM81" s="46"/>
      <c r="AP81" s="3" t="s">
        <v>66</v>
      </c>
      <c r="AS81" s="46"/>
    </row>
    <row r="82" spans="1:46" customFormat="1" ht="15" x14ac:dyDescent="0.25">
      <c r="A82" s="58"/>
      <c r="B82" s="57" t="s">
        <v>67</v>
      </c>
      <c r="C82" s="132" t="s">
        <v>68</v>
      </c>
      <c r="D82" s="132"/>
      <c r="E82" s="132"/>
      <c r="F82" s="59"/>
      <c r="G82" s="60"/>
      <c r="H82" s="60"/>
      <c r="I82" s="60"/>
      <c r="J82" s="64">
        <v>5536.89</v>
      </c>
      <c r="K82" s="62">
        <v>1.2</v>
      </c>
      <c r="L82" s="64">
        <v>47479.94</v>
      </c>
      <c r="M82" s="60"/>
      <c r="N82" s="63"/>
      <c r="AK82" s="45"/>
      <c r="AL82" s="46"/>
      <c r="AM82" s="46"/>
      <c r="AP82" s="3" t="s">
        <v>68</v>
      </c>
      <c r="AS82" s="46"/>
    </row>
    <row r="83" spans="1:46" customFormat="1" ht="15" x14ac:dyDescent="0.25">
      <c r="A83" s="58"/>
      <c r="B83" s="57" t="s">
        <v>69</v>
      </c>
      <c r="C83" s="132" t="s">
        <v>70</v>
      </c>
      <c r="D83" s="132"/>
      <c r="E83" s="132"/>
      <c r="F83" s="59"/>
      <c r="G83" s="60"/>
      <c r="H83" s="60"/>
      <c r="I83" s="60"/>
      <c r="J83" s="61">
        <v>284.69</v>
      </c>
      <c r="K83" s="62">
        <v>1.2</v>
      </c>
      <c r="L83" s="64">
        <v>2441.27</v>
      </c>
      <c r="M83" s="60"/>
      <c r="N83" s="63"/>
      <c r="AK83" s="45"/>
      <c r="AL83" s="46"/>
      <c r="AM83" s="46"/>
      <c r="AP83" s="3" t="s">
        <v>70</v>
      </c>
      <c r="AS83" s="46"/>
    </row>
    <row r="84" spans="1:46" customFormat="1" ht="15" x14ac:dyDescent="0.25">
      <c r="A84" s="58"/>
      <c r="B84" s="57" t="s">
        <v>71</v>
      </c>
      <c r="C84" s="132" t="s">
        <v>72</v>
      </c>
      <c r="D84" s="132"/>
      <c r="E84" s="132"/>
      <c r="F84" s="59"/>
      <c r="G84" s="60"/>
      <c r="H84" s="60"/>
      <c r="I84" s="60"/>
      <c r="J84" s="61">
        <v>123.62</v>
      </c>
      <c r="K84" s="60"/>
      <c r="L84" s="61">
        <v>883.39</v>
      </c>
      <c r="M84" s="60"/>
      <c r="N84" s="63"/>
      <c r="AK84" s="45"/>
      <c r="AL84" s="46"/>
      <c r="AM84" s="46"/>
      <c r="AP84" s="3" t="s">
        <v>72</v>
      </c>
      <c r="AS84" s="46"/>
    </row>
    <row r="85" spans="1:46" customFormat="1" ht="15" x14ac:dyDescent="0.25">
      <c r="A85" s="65"/>
      <c r="B85" s="57"/>
      <c r="C85" s="132" t="s">
        <v>73</v>
      </c>
      <c r="D85" s="132"/>
      <c r="E85" s="132"/>
      <c r="F85" s="59" t="s">
        <v>74</v>
      </c>
      <c r="G85" s="66">
        <v>21.77</v>
      </c>
      <c r="H85" s="62">
        <v>1.2</v>
      </c>
      <c r="I85" s="84">
        <v>186.68210400000001</v>
      </c>
      <c r="J85" s="68"/>
      <c r="K85" s="60"/>
      <c r="L85" s="68"/>
      <c r="M85" s="60"/>
      <c r="N85" s="63"/>
      <c r="AK85" s="45"/>
      <c r="AL85" s="46"/>
      <c r="AM85" s="46"/>
      <c r="AQ85" s="3" t="s">
        <v>73</v>
      </c>
      <c r="AS85" s="46"/>
    </row>
    <row r="86" spans="1:46" customFormat="1" ht="15" x14ac:dyDescent="0.25">
      <c r="A86" s="65"/>
      <c r="B86" s="57"/>
      <c r="C86" s="132" t="s">
        <v>75</v>
      </c>
      <c r="D86" s="132"/>
      <c r="E86" s="132"/>
      <c r="F86" s="59" t="s">
        <v>74</v>
      </c>
      <c r="G86" s="62">
        <v>21.5</v>
      </c>
      <c r="H86" s="62">
        <v>1.2</v>
      </c>
      <c r="I86" s="85">
        <v>184.36680000000001</v>
      </c>
      <c r="J86" s="68"/>
      <c r="K86" s="60"/>
      <c r="L86" s="68"/>
      <c r="M86" s="60"/>
      <c r="N86" s="63"/>
      <c r="AK86" s="45"/>
      <c r="AL86" s="46"/>
      <c r="AM86" s="46"/>
      <c r="AQ86" s="3" t="s">
        <v>75</v>
      </c>
      <c r="AS86" s="46"/>
    </row>
    <row r="87" spans="1:46" customFormat="1" ht="15" x14ac:dyDescent="0.25">
      <c r="A87" s="55"/>
      <c r="B87" s="57"/>
      <c r="C87" s="156" t="s">
        <v>76</v>
      </c>
      <c r="D87" s="156"/>
      <c r="E87" s="156"/>
      <c r="F87" s="69"/>
      <c r="G87" s="70"/>
      <c r="H87" s="70"/>
      <c r="I87" s="70"/>
      <c r="J87" s="71">
        <v>5872.99</v>
      </c>
      <c r="K87" s="70"/>
      <c r="L87" s="71">
        <v>50185.39</v>
      </c>
      <c r="M87" s="70"/>
      <c r="N87" s="72"/>
      <c r="AK87" s="45"/>
      <c r="AL87" s="46"/>
      <c r="AM87" s="46"/>
      <c r="AR87" s="3" t="s">
        <v>76</v>
      </c>
      <c r="AS87" s="46"/>
    </row>
    <row r="88" spans="1:46" customFormat="1" ht="15" x14ac:dyDescent="0.25">
      <c r="A88" s="65"/>
      <c r="B88" s="57"/>
      <c r="C88" s="132" t="s">
        <v>77</v>
      </c>
      <c r="D88" s="132"/>
      <c r="E88" s="132"/>
      <c r="F88" s="59"/>
      <c r="G88" s="60"/>
      <c r="H88" s="60"/>
      <c r="I88" s="60"/>
      <c r="J88" s="68"/>
      <c r="K88" s="60"/>
      <c r="L88" s="64">
        <v>4263.33</v>
      </c>
      <c r="M88" s="60"/>
      <c r="N88" s="63"/>
      <c r="AK88" s="45"/>
      <c r="AL88" s="46"/>
      <c r="AM88" s="46"/>
      <c r="AQ88" s="3" t="s">
        <v>77</v>
      </c>
      <c r="AS88" s="46"/>
    </row>
    <row r="89" spans="1:46" customFormat="1" ht="45" x14ac:dyDescent="0.25">
      <c r="A89" s="65"/>
      <c r="B89" s="57" t="s">
        <v>78</v>
      </c>
      <c r="C89" s="132" t="s">
        <v>79</v>
      </c>
      <c r="D89" s="132"/>
      <c r="E89" s="132"/>
      <c r="F89" s="59" t="s">
        <v>80</v>
      </c>
      <c r="G89" s="73">
        <v>147</v>
      </c>
      <c r="H89" s="60"/>
      <c r="I89" s="73">
        <v>147</v>
      </c>
      <c r="J89" s="68"/>
      <c r="K89" s="60"/>
      <c r="L89" s="64">
        <v>6267.1</v>
      </c>
      <c r="M89" s="60"/>
      <c r="N89" s="63"/>
      <c r="AK89" s="45"/>
      <c r="AL89" s="46"/>
      <c r="AM89" s="46"/>
      <c r="AQ89" s="3" t="s">
        <v>79</v>
      </c>
      <c r="AS89" s="46"/>
    </row>
    <row r="90" spans="1:46" customFormat="1" ht="45" x14ac:dyDescent="0.25">
      <c r="A90" s="65"/>
      <c r="B90" s="57" t="s">
        <v>81</v>
      </c>
      <c r="C90" s="132" t="s">
        <v>82</v>
      </c>
      <c r="D90" s="132"/>
      <c r="E90" s="132"/>
      <c r="F90" s="59" t="s">
        <v>80</v>
      </c>
      <c r="G90" s="73">
        <v>134</v>
      </c>
      <c r="H90" s="60"/>
      <c r="I90" s="73">
        <v>134</v>
      </c>
      <c r="J90" s="68"/>
      <c r="K90" s="60"/>
      <c r="L90" s="64">
        <v>5712.86</v>
      </c>
      <c r="M90" s="60"/>
      <c r="N90" s="63"/>
      <c r="AK90" s="45"/>
      <c r="AL90" s="46"/>
      <c r="AM90" s="46"/>
      <c r="AQ90" s="3" t="s">
        <v>82</v>
      </c>
      <c r="AS90" s="46"/>
    </row>
    <row r="91" spans="1:46" customFormat="1" ht="15" x14ac:dyDescent="0.25">
      <c r="A91" s="74"/>
      <c r="B91" s="75"/>
      <c r="C91" s="152" t="s">
        <v>83</v>
      </c>
      <c r="D91" s="152"/>
      <c r="E91" s="152"/>
      <c r="F91" s="49"/>
      <c r="G91" s="50"/>
      <c r="H91" s="50"/>
      <c r="I91" s="50"/>
      <c r="J91" s="53"/>
      <c r="K91" s="50"/>
      <c r="L91" s="76">
        <v>62165.35</v>
      </c>
      <c r="M91" s="70"/>
      <c r="N91" s="54"/>
      <c r="AK91" s="45"/>
      <c r="AL91" s="46"/>
      <c r="AM91" s="46"/>
      <c r="AS91" s="46" t="s">
        <v>83</v>
      </c>
    </row>
    <row r="92" spans="1:46" customFormat="1" ht="22.5" x14ac:dyDescent="0.25">
      <c r="A92" s="47" t="s">
        <v>100</v>
      </c>
      <c r="B92" s="48" t="s">
        <v>101</v>
      </c>
      <c r="C92" s="152" t="s">
        <v>102</v>
      </c>
      <c r="D92" s="152"/>
      <c r="E92" s="152"/>
      <c r="F92" s="49" t="s">
        <v>90</v>
      </c>
      <c r="G92" s="50">
        <v>721.75</v>
      </c>
      <c r="H92" s="51">
        <v>1</v>
      </c>
      <c r="I92" s="79">
        <v>721.75</v>
      </c>
      <c r="J92" s="76">
        <v>5241.71</v>
      </c>
      <c r="K92" s="50"/>
      <c r="L92" s="76">
        <v>351272.44</v>
      </c>
      <c r="M92" s="79">
        <v>10.77</v>
      </c>
      <c r="N92" s="80">
        <v>3783204.19</v>
      </c>
      <c r="AK92" s="45"/>
      <c r="AL92" s="46"/>
      <c r="AM92" s="46" t="s">
        <v>102</v>
      </c>
      <c r="AS92" s="46"/>
    </row>
    <row r="93" spans="1:46" customFormat="1" ht="15" x14ac:dyDescent="0.25">
      <c r="A93" s="74"/>
      <c r="B93" s="75"/>
      <c r="C93" s="132" t="s">
        <v>103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57"/>
      <c r="AK93" s="45"/>
      <c r="AL93" s="46"/>
      <c r="AM93" s="46"/>
      <c r="AS93" s="46"/>
      <c r="AT93" s="3" t="s">
        <v>103</v>
      </c>
    </row>
    <row r="94" spans="1:46" customFormat="1" ht="15" x14ac:dyDescent="0.25">
      <c r="A94" s="74"/>
      <c r="B94" s="75"/>
      <c r="C94" s="152" t="s">
        <v>83</v>
      </c>
      <c r="D94" s="152"/>
      <c r="E94" s="152"/>
      <c r="F94" s="49"/>
      <c r="G94" s="50"/>
      <c r="H94" s="50"/>
      <c r="I94" s="50"/>
      <c r="J94" s="53"/>
      <c r="K94" s="50"/>
      <c r="L94" s="76">
        <v>351272.44</v>
      </c>
      <c r="M94" s="70"/>
      <c r="N94" s="80">
        <v>3783204.19</v>
      </c>
      <c r="AK94" s="45"/>
      <c r="AL94" s="46"/>
      <c r="AM94" s="46"/>
      <c r="AS94" s="46" t="s">
        <v>83</v>
      </c>
    </row>
    <row r="95" spans="1:46" customFormat="1" ht="23.25" x14ac:dyDescent="0.25">
      <c r="A95" s="47" t="s">
        <v>104</v>
      </c>
      <c r="B95" s="48" t="s">
        <v>88</v>
      </c>
      <c r="C95" s="152" t="s">
        <v>105</v>
      </c>
      <c r="D95" s="152"/>
      <c r="E95" s="152"/>
      <c r="F95" s="49" t="s">
        <v>90</v>
      </c>
      <c r="G95" s="50">
        <v>1.43</v>
      </c>
      <c r="H95" s="51">
        <v>1</v>
      </c>
      <c r="I95" s="79">
        <v>1.43</v>
      </c>
      <c r="J95" s="53"/>
      <c r="K95" s="50"/>
      <c r="L95" s="53"/>
      <c r="M95" s="50"/>
      <c r="N95" s="54"/>
      <c r="AK95" s="45"/>
      <c r="AL95" s="46"/>
      <c r="AM95" s="46" t="s">
        <v>105</v>
      </c>
      <c r="AS95" s="46"/>
    </row>
    <row r="96" spans="1:46" customFormat="1" ht="15" x14ac:dyDescent="0.25">
      <c r="A96" s="55"/>
      <c r="B96" s="8"/>
      <c r="C96" s="132" t="s">
        <v>106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57"/>
      <c r="AK96" s="45"/>
      <c r="AL96" s="46"/>
      <c r="AM96" s="46"/>
      <c r="AN96" s="3" t="s">
        <v>106</v>
      </c>
      <c r="AS96" s="46"/>
    </row>
    <row r="97" spans="1:46" customFormat="1" ht="15" x14ac:dyDescent="0.25">
      <c r="A97" s="56"/>
      <c r="B97" s="57" t="s">
        <v>64</v>
      </c>
      <c r="C97" s="158" t="s">
        <v>65</v>
      </c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9"/>
      <c r="AK97" s="45"/>
      <c r="AL97" s="46"/>
      <c r="AM97" s="46"/>
      <c r="AO97" s="3" t="s">
        <v>65</v>
      </c>
      <c r="AS97" s="46"/>
    </row>
    <row r="98" spans="1:46" customFormat="1" ht="15" x14ac:dyDescent="0.25">
      <c r="A98" s="58"/>
      <c r="B98" s="57" t="s">
        <v>67</v>
      </c>
      <c r="C98" s="132" t="s">
        <v>68</v>
      </c>
      <c r="D98" s="132"/>
      <c r="E98" s="132"/>
      <c r="F98" s="59"/>
      <c r="G98" s="60"/>
      <c r="H98" s="60"/>
      <c r="I98" s="60"/>
      <c r="J98" s="61">
        <v>39.1</v>
      </c>
      <c r="K98" s="62">
        <v>1.2</v>
      </c>
      <c r="L98" s="61">
        <v>67.099999999999994</v>
      </c>
      <c r="M98" s="60"/>
      <c r="N98" s="63"/>
      <c r="AK98" s="45"/>
      <c r="AL98" s="46"/>
      <c r="AM98" s="46"/>
      <c r="AP98" s="3" t="s">
        <v>68</v>
      </c>
      <c r="AS98" s="46"/>
    </row>
    <row r="99" spans="1:46" customFormat="1" ht="15" x14ac:dyDescent="0.25">
      <c r="A99" s="58"/>
      <c r="B99" s="57" t="s">
        <v>69</v>
      </c>
      <c r="C99" s="132" t="s">
        <v>70</v>
      </c>
      <c r="D99" s="132"/>
      <c r="E99" s="132"/>
      <c r="F99" s="59"/>
      <c r="G99" s="60"/>
      <c r="H99" s="60"/>
      <c r="I99" s="60"/>
      <c r="J99" s="61">
        <v>7.15</v>
      </c>
      <c r="K99" s="62">
        <v>1.2</v>
      </c>
      <c r="L99" s="61">
        <v>12.27</v>
      </c>
      <c r="M99" s="60"/>
      <c r="N99" s="63"/>
      <c r="AK99" s="45"/>
      <c r="AL99" s="46"/>
      <c r="AM99" s="46"/>
      <c r="AP99" s="3" t="s">
        <v>70</v>
      </c>
      <c r="AS99" s="46"/>
    </row>
    <row r="100" spans="1:46" customFormat="1" ht="15" x14ac:dyDescent="0.25">
      <c r="A100" s="65"/>
      <c r="B100" s="57"/>
      <c r="C100" s="132" t="s">
        <v>75</v>
      </c>
      <c r="D100" s="132"/>
      <c r="E100" s="132"/>
      <c r="F100" s="59" t="s">
        <v>74</v>
      </c>
      <c r="G100" s="66">
        <v>0.66</v>
      </c>
      <c r="H100" s="62">
        <v>1.2</v>
      </c>
      <c r="I100" s="81">
        <v>1.13256</v>
      </c>
      <c r="J100" s="68"/>
      <c r="K100" s="60"/>
      <c r="L100" s="68"/>
      <c r="M100" s="60"/>
      <c r="N100" s="63"/>
      <c r="AK100" s="45"/>
      <c r="AL100" s="46"/>
      <c r="AM100" s="46"/>
      <c r="AQ100" s="3" t="s">
        <v>75</v>
      </c>
      <c r="AS100" s="46"/>
    </row>
    <row r="101" spans="1:46" customFormat="1" ht="15" x14ac:dyDescent="0.25">
      <c r="A101" s="55"/>
      <c r="B101" s="57"/>
      <c r="C101" s="156" t="s">
        <v>76</v>
      </c>
      <c r="D101" s="156"/>
      <c r="E101" s="156"/>
      <c r="F101" s="69"/>
      <c r="G101" s="70"/>
      <c r="H101" s="70"/>
      <c r="I101" s="70"/>
      <c r="J101" s="82">
        <v>39.1</v>
      </c>
      <c r="K101" s="70"/>
      <c r="L101" s="82">
        <v>67.099999999999994</v>
      </c>
      <c r="M101" s="70"/>
      <c r="N101" s="72"/>
      <c r="AK101" s="45"/>
      <c r="AL101" s="46"/>
      <c r="AM101" s="46"/>
      <c r="AR101" s="3" t="s">
        <v>76</v>
      </c>
      <c r="AS101" s="46"/>
    </row>
    <row r="102" spans="1:46" customFormat="1" ht="15" x14ac:dyDescent="0.25">
      <c r="A102" s="65"/>
      <c r="B102" s="57"/>
      <c r="C102" s="132" t="s">
        <v>77</v>
      </c>
      <c r="D102" s="132"/>
      <c r="E102" s="132"/>
      <c r="F102" s="59"/>
      <c r="G102" s="60"/>
      <c r="H102" s="60"/>
      <c r="I102" s="60"/>
      <c r="J102" s="68"/>
      <c r="K102" s="60"/>
      <c r="L102" s="61">
        <v>12.27</v>
      </c>
      <c r="M102" s="60"/>
      <c r="N102" s="63"/>
      <c r="AK102" s="45"/>
      <c r="AL102" s="46"/>
      <c r="AM102" s="46"/>
      <c r="AQ102" s="3" t="s">
        <v>77</v>
      </c>
      <c r="AS102" s="46"/>
    </row>
    <row r="103" spans="1:46" customFormat="1" ht="45" x14ac:dyDescent="0.25">
      <c r="A103" s="65"/>
      <c r="B103" s="57" t="s">
        <v>78</v>
      </c>
      <c r="C103" s="132" t="s">
        <v>79</v>
      </c>
      <c r="D103" s="132"/>
      <c r="E103" s="132"/>
      <c r="F103" s="59" t="s">
        <v>80</v>
      </c>
      <c r="G103" s="73">
        <v>147</v>
      </c>
      <c r="H103" s="60"/>
      <c r="I103" s="73">
        <v>147</v>
      </c>
      <c r="J103" s="68"/>
      <c r="K103" s="60"/>
      <c r="L103" s="61">
        <v>18.04</v>
      </c>
      <c r="M103" s="60"/>
      <c r="N103" s="63"/>
      <c r="AK103" s="45"/>
      <c r="AL103" s="46"/>
      <c r="AM103" s="46"/>
      <c r="AQ103" s="3" t="s">
        <v>79</v>
      </c>
      <c r="AS103" s="46"/>
    </row>
    <row r="104" spans="1:46" customFormat="1" ht="45" x14ac:dyDescent="0.25">
      <c r="A104" s="65"/>
      <c r="B104" s="57" t="s">
        <v>81</v>
      </c>
      <c r="C104" s="132" t="s">
        <v>82</v>
      </c>
      <c r="D104" s="132"/>
      <c r="E104" s="132"/>
      <c r="F104" s="59" t="s">
        <v>80</v>
      </c>
      <c r="G104" s="73">
        <v>134</v>
      </c>
      <c r="H104" s="60"/>
      <c r="I104" s="73">
        <v>134</v>
      </c>
      <c r="J104" s="68"/>
      <c r="K104" s="60"/>
      <c r="L104" s="61">
        <v>16.440000000000001</v>
      </c>
      <c r="M104" s="60"/>
      <c r="N104" s="63"/>
      <c r="AK104" s="45"/>
      <c r="AL104" s="46"/>
      <c r="AM104" s="46"/>
      <c r="AQ104" s="3" t="s">
        <v>82</v>
      </c>
      <c r="AS104" s="46"/>
    </row>
    <row r="105" spans="1:46" customFormat="1" ht="15" x14ac:dyDescent="0.25">
      <c r="A105" s="74"/>
      <c r="B105" s="75"/>
      <c r="C105" s="152" t="s">
        <v>83</v>
      </c>
      <c r="D105" s="152"/>
      <c r="E105" s="152"/>
      <c r="F105" s="49"/>
      <c r="G105" s="50"/>
      <c r="H105" s="50"/>
      <c r="I105" s="50"/>
      <c r="J105" s="53"/>
      <c r="K105" s="50"/>
      <c r="L105" s="78">
        <v>101.58</v>
      </c>
      <c r="M105" s="70"/>
      <c r="N105" s="54"/>
      <c r="AK105" s="45"/>
      <c r="AL105" s="46"/>
      <c r="AM105" s="46"/>
      <c r="AS105" s="46" t="s">
        <v>83</v>
      </c>
    </row>
    <row r="106" spans="1:46" customFormat="1" ht="15" x14ac:dyDescent="0.25">
      <c r="A106" s="47" t="s">
        <v>107</v>
      </c>
      <c r="B106" s="48" t="s">
        <v>92</v>
      </c>
      <c r="C106" s="152" t="s">
        <v>93</v>
      </c>
      <c r="D106" s="152"/>
      <c r="E106" s="152"/>
      <c r="F106" s="49" t="s">
        <v>90</v>
      </c>
      <c r="G106" s="50">
        <v>1.47</v>
      </c>
      <c r="H106" s="51">
        <v>1</v>
      </c>
      <c r="I106" s="79">
        <v>1.47</v>
      </c>
      <c r="J106" s="76">
        <v>1961.63</v>
      </c>
      <c r="K106" s="50"/>
      <c r="L106" s="76">
        <v>2883.6</v>
      </c>
      <c r="M106" s="50"/>
      <c r="N106" s="54"/>
      <c r="AK106" s="45"/>
      <c r="AL106" s="46"/>
      <c r="AM106" s="46" t="s">
        <v>93</v>
      </c>
      <c r="AS106" s="46"/>
    </row>
    <row r="107" spans="1:46" customFormat="1" ht="15" x14ac:dyDescent="0.25">
      <c r="A107" s="74"/>
      <c r="B107" s="75"/>
      <c r="C107" s="132" t="s">
        <v>94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57"/>
      <c r="AK107" s="45"/>
      <c r="AL107" s="46"/>
      <c r="AM107" s="46"/>
      <c r="AS107" s="46"/>
      <c r="AT107" s="3" t="s">
        <v>94</v>
      </c>
    </row>
    <row r="108" spans="1:46" customFormat="1" ht="15" x14ac:dyDescent="0.25">
      <c r="A108" s="74"/>
      <c r="B108" s="75"/>
      <c r="C108" s="152" t="s">
        <v>83</v>
      </c>
      <c r="D108" s="152"/>
      <c r="E108" s="152"/>
      <c r="F108" s="49"/>
      <c r="G108" s="50"/>
      <c r="H108" s="50"/>
      <c r="I108" s="50"/>
      <c r="J108" s="53"/>
      <c r="K108" s="50"/>
      <c r="L108" s="76">
        <v>2883.6</v>
      </c>
      <c r="M108" s="70"/>
      <c r="N108" s="54"/>
      <c r="AK108" s="45"/>
      <c r="AL108" s="46"/>
      <c r="AM108" s="46"/>
      <c r="AS108" s="46" t="s">
        <v>83</v>
      </c>
    </row>
    <row r="109" spans="1:46" customFormat="1" ht="45.75" x14ac:dyDescent="0.25">
      <c r="A109" s="47" t="s">
        <v>108</v>
      </c>
      <c r="B109" s="48" t="s">
        <v>109</v>
      </c>
      <c r="C109" s="152" t="s">
        <v>110</v>
      </c>
      <c r="D109" s="152"/>
      <c r="E109" s="152"/>
      <c r="F109" s="49" t="s">
        <v>111</v>
      </c>
      <c r="G109" s="50">
        <v>4.7637700000000001</v>
      </c>
      <c r="H109" s="51">
        <v>1</v>
      </c>
      <c r="I109" s="86">
        <v>4.7637700000000001</v>
      </c>
      <c r="J109" s="53"/>
      <c r="K109" s="50"/>
      <c r="L109" s="53"/>
      <c r="M109" s="50"/>
      <c r="N109" s="54"/>
      <c r="AK109" s="45"/>
      <c r="AL109" s="46"/>
      <c r="AM109" s="46" t="s">
        <v>110</v>
      </c>
      <c r="AS109" s="46"/>
    </row>
    <row r="110" spans="1:46" customFormat="1" ht="15" x14ac:dyDescent="0.25">
      <c r="A110" s="55"/>
      <c r="B110" s="8"/>
      <c r="C110" s="132" t="s">
        <v>112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57"/>
      <c r="AK110" s="45"/>
      <c r="AL110" s="46"/>
      <c r="AM110" s="46"/>
      <c r="AN110" s="3" t="s">
        <v>112</v>
      </c>
      <c r="AS110" s="46"/>
    </row>
    <row r="111" spans="1:46" customFormat="1" ht="15" x14ac:dyDescent="0.25">
      <c r="A111" s="56"/>
      <c r="B111" s="57" t="s">
        <v>64</v>
      </c>
      <c r="C111" s="158" t="s">
        <v>65</v>
      </c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9"/>
      <c r="AK111" s="45"/>
      <c r="AL111" s="46"/>
      <c r="AM111" s="46"/>
      <c r="AO111" s="3" t="s">
        <v>65</v>
      </c>
      <c r="AS111" s="46"/>
    </row>
    <row r="112" spans="1:46" customFormat="1" ht="15" x14ac:dyDescent="0.25">
      <c r="A112" s="58"/>
      <c r="B112" s="57" t="s">
        <v>59</v>
      </c>
      <c r="C112" s="132" t="s">
        <v>66</v>
      </c>
      <c r="D112" s="132"/>
      <c r="E112" s="132"/>
      <c r="F112" s="59"/>
      <c r="G112" s="60"/>
      <c r="H112" s="60"/>
      <c r="I112" s="60"/>
      <c r="J112" s="61">
        <v>182.32</v>
      </c>
      <c r="K112" s="62">
        <v>1.2</v>
      </c>
      <c r="L112" s="64">
        <v>1042.24</v>
      </c>
      <c r="M112" s="60"/>
      <c r="N112" s="63"/>
      <c r="AK112" s="45"/>
      <c r="AL112" s="46"/>
      <c r="AM112" s="46"/>
      <c r="AP112" s="3" t="s">
        <v>66</v>
      </c>
      <c r="AS112" s="46"/>
    </row>
    <row r="113" spans="1:45" customFormat="1" ht="15" x14ac:dyDescent="0.25">
      <c r="A113" s="58"/>
      <c r="B113" s="57" t="s">
        <v>67</v>
      </c>
      <c r="C113" s="132" t="s">
        <v>68</v>
      </c>
      <c r="D113" s="132"/>
      <c r="E113" s="132"/>
      <c r="F113" s="59"/>
      <c r="G113" s="60"/>
      <c r="H113" s="60"/>
      <c r="I113" s="60"/>
      <c r="J113" s="64">
        <v>7479.03</v>
      </c>
      <c r="K113" s="62">
        <v>1.2</v>
      </c>
      <c r="L113" s="64">
        <v>42754.05</v>
      </c>
      <c r="M113" s="60"/>
      <c r="N113" s="63"/>
      <c r="AK113" s="45"/>
      <c r="AL113" s="46"/>
      <c r="AM113" s="46"/>
      <c r="AP113" s="3" t="s">
        <v>68</v>
      </c>
      <c r="AS113" s="46"/>
    </row>
    <row r="114" spans="1:45" customFormat="1" ht="15" x14ac:dyDescent="0.25">
      <c r="A114" s="58"/>
      <c r="B114" s="57" t="s">
        <v>69</v>
      </c>
      <c r="C114" s="132" t="s">
        <v>70</v>
      </c>
      <c r="D114" s="132"/>
      <c r="E114" s="132"/>
      <c r="F114" s="59"/>
      <c r="G114" s="60"/>
      <c r="H114" s="60"/>
      <c r="I114" s="60"/>
      <c r="J114" s="61">
        <v>234.46</v>
      </c>
      <c r="K114" s="62">
        <v>1.2</v>
      </c>
      <c r="L114" s="64">
        <v>1340.3</v>
      </c>
      <c r="M114" s="60"/>
      <c r="N114" s="63"/>
      <c r="AK114" s="45"/>
      <c r="AL114" s="46"/>
      <c r="AM114" s="46"/>
      <c r="AP114" s="3" t="s">
        <v>70</v>
      </c>
      <c r="AS114" s="46"/>
    </row>
    <row r="115" spans="1:45" customFormat="1" ht="15" x14ac:dyDescent="0.25">
      <c r="A115" s="58"/>
      <c r="B115" s="57" t="s">
        <v>71</v>
      </c>
      <c r="C115" s="132" t="s">
        <v>72</v>
      </c>
      <c r="D115" s="132"/>
      <c r="E115" s="132"/>
      <c r="F115" s="59"/>
      <c r="G115" s="60"/>
      <c r="H115" s="60"/>
      <c r="I115" s="60"/>
      <c r="J115" s="61">
        <v>874.78</v>
      </c>
      <c r="K115" s="60"/>
      <c r="L115" s="64">
        <v>4167.25</v>
      </c>
      <c r="M115" s="60"/>
      <c r="N115" s="63"/>
      <c r="AK115" s="45"/>
      <c r="AL115" s="46"/>
      <c r="AM115" s="46"/>
      <c r="AP115" s="3" t="s">
        <v>72</v>
      </c>
      <c r="AS115" s="46"/>
    </row>
    <row r="116" spans="1:45" customFormat="1" ht="15" x14ac:dyDescent="0.25">
      <c r="A116" s="65"/>
      <c r="B116" s="57"/>
      <c r="C116" s="132" t="s">
        <v>73</v>
      </c>
      <c r="D116" s="132"/>
      <c r="E116" s="132"/>
      <c r="F116" s="59" t="s">
        <v>74</v>
      </c>
      <c r="G116" s="66">
        <v>20.86</v>
      </c>
      <c r="H116" s="62">
        <v>1.2</v>
      </c>
      <c r="I116" s="67">
        <v>119.24669059999999</v>
      </c>
      <c r="J116" s="68"/>
      <c r="K116" s="60"/>
      <c r="L116" s="68"/>
      <c r="M116" s="60"/>
      <c r="N116" s="63"/>
      <c r="AK116" s="45"/>
      <c r="AL116" s="46"/>
      <c r="AM116" s="46"/>
      <c r="AQ116" s="3" t="s">
        <v>73</v>
      </c>
      <c r="AS116" s="46"/>
    </row>
    <row r="117" spans="1:45" customFormat="1" ht="15" x14ac:dyDescent="0.25">
      <c r="A117" s="65"/>
      <c r="B117" s="57"/>
      <c r="C117" s="132" t="s">
        <v>75</v>
      </c>
      <c r="D117" s="132"/>
      <c r="E117" s="132"/>
      <c r="F117" s="59" t="s">
        <v>74</v>
      </c>
      <c r="G117" s="66">
        <v>18.850000000000001</v>
      </c>
      <c r="H117" s="62">
        <v>1.2</v>
      </c>
      <c r="I117" s="67">
        <v>107.75647739999999</v>
      </c>
      <c r="J117" s="68"/>
      <c r="K117" s="60"/>
      <c r="L117" s="68"/>
      <c r="M117" s="60"/>
      <c r="N117" s="63"/>
      <c r="AK117" s="45"/>
      <c r="AL117" s="46"/>
      <c r="AM117" s="46"/>
      <c r="AQ117" s="3" t="s">
        <v>75</v>
      </c>
      <c r="AS117" s="46"/>
    </row>
    <row r="118" spans="1:45" customFormat="1" ht="15" x14ac:dyDescent="0.25">
      <c r="A118" s="55"/>
      <c r="B118" s="57"/>
      <c r="C118" s="156" t="s">
        <v>76</v>
      </c>
      <c r="D118" s="156"/>
      <c r="E118" s="156"/>
      <c r="F118" s="69"/>
      <c r="G118" s="70"/>
      <c r="H118" s="70"/>
      <c r="I118" s="70"/>
      <c r="J118" s="71">
        <v>8536.1299999999992</v>
      </c>
      <c r="K118" s="70"/>
      <c r="L118" s="71">
        <v>47963.54</v>
      </c>
      <c r="M118" s="70"/>
      <c r="N118" s="72"/>
      <c r="AK118" s="45"/>
      <c r="AL118" s="46"/>
      <c r="AM118" s="46"/>
      <c r="AR118" s="3" t="s">
        <v>76</v>
      </c>
      <c r="AS118" s="46"/>
    </row>
    <row r="119" spans="1:45" customFormat="1" ht="15" x14ac:dyDescent="0.25">
      <c r="A119" s="65"/>
      <c r="B119" s="57"/>
      <c r="C119" s="132" t="s">
        <v>77</v>
      </c>
      <c r="D119" s="132"/>
      <c r="E119" s="132"/>
      <c r="F119" s="59"/>
      <c r="G119" s="60"/>
      <c r="H119" s="60"/>
      <c r="I119" s="60"/>
      <c r="J119" s="68"/>
      <c r="K119" s="60"/>
      <c r="L119" s="64">
        <v>2382.54</v>
      </c>
      <c r="M119" s="60"/>
      <c r="N119" s="63"/>
      <c r="AK119" s="45"/>
      <c r="AL119" s="46"/>
      <c r="AM119" s="46"/>
      <c r="AQ119" s="3" t="s">
        <v>77</v>
      </c>
      <c r="AS119" s="46"/>
    </row>
    <row r="120" spans="1:45" customFormat="1" ht="45" x14ac:dyDescent="0.25">
      <c r="A120" s="65"/>
      <c r="B120" s="57" t="s">
        <v>78</v>
      </c>
      <c r="C120" s="132" t="s">
        <v>79</v>
      </c>
      <c r="D120" s="132"/>
      <c r="E120" s="132"/>
      <c r="F120" s="59" t="s">
        <v>80</v>
      </c>
      <c r="G120" s="73">
        <v>147</v>
      </c>
      <c r="H120" s="60"/>
      <c r="I120" s="73">
        <v>147</v>
      </c>
      <c r="J120" s="68"/>
      <c r="K120" s="60"/>
      <c r="L120" s="64">
        <v>3502.33</v>
      </c>
      <c r="M120" s="60"/>
      <c r="N120" s="63"/>
      <c r="AK120" s="45"/>
      <c r="AL120" s="46"/>
      <c r="AM120" s="46"/>
      <c r="AQ120" s="3" t="s">
        <v>79</v>
      </c>
      <c r="AS120" s="46"/>
    </row>
    <row r="121" spans="1:45" customFormat="1" ht="45" x14ac:dyDescent="0.25">
      <c r="A121" s="65"/>
      <c r="B121" s="57" t="s">
        <v>81</v>
      </c>
      <c r="C121" s="132" t="s">
        <v>82</v>
      </c>
      <c r="D121" s="132"/>
      <c r="E121" s="132"/>
      <c r="F121" s="59" t="s">
        <v>80</v>
      </c>
      <c r="G121" s="73">
        <v>134</v>
      </c>
      <c r="H121" s="60"/>
      <c r="I121" s="73">
        <v>134</v>
      </c>
      <c r="J121" s="68"/>
      <c r="K121" s="60"/>
      <c r="L121" s="64">
        <v>3192.6</v>
      </c>
      <c r="M121" s="60"/>
      <c r="N121" s="63"/>
      <c r="AK121" s="45"/>
      <c r="AL121" s="46"/>
      <c r="AM121" s="46"/>
      <c r="AQ121" s="3" t="s">
        <v>82</v>
      </c>
      <c r="AS121" s="46"/>
    </row>
    <row r="122" spans="1:45" customFormat="1" ht="15" x14ac:dyDescent="0.25">
      <c r="A122" s="74"/>
      <c r="B122" s="75"/>
      <c r="C122" s="152" t="s">
        <v>83</v>
      </c>
      <c r="D122" s="152"/>
      <c r="E122" s="152"/>
      <c r="F122" s="49"/>
      <c r="G122" s="50"/>
      <c r="H122" s="50"/>
      <c r="I122" s="50"/>
      <c r="J122" s="53"/>
      <c r="K122" s="50"/>
      <c r="L122" s="76">
        <v>54658.47</v>
      </c>
      <c r="M122" s="70"/>
      <c r="N122" s="54"/>
      <c r="AK122" s="45"/>
      <c r="AL122" s="46"/>
      <c r="AM122" s="46"/>
      <c r="AS122" s="46" t="s">
        <v>83</v>
      </c>
    </row>
    <row r="123" spans="1:45" customFormat="1" ht="34.5" x14ac:dyDescent="0.25">
      <c r="A123" s="47" t="s">
        <v>113</v>
      </c>
      <c r="B123" s="48" t="s">
        <v>114</v>
      </c>
      <c r="C123" s="152" t="s">
        <v>115</v>
      </c>
      <c r="D123" s="152"/>
      <c r="E123" s="152"/>
      <c r="F123" s="49" t="s">
        <v>111</v>
      </c>
      <c r="G123" s="50">
        <v>4.7637999999999998</v>
      </c>
      <c r="H123" s="51">
        <v>1</v>
      </c>
      <c r="I123" s="52">
        <v>4.7637999999999998</v>
      </c>
      <c r="J123" s="53"/>
      <c r="K123" s="50"/>
      <c r="L123" s="53"/>
      <c r="M123" s="50"/>
      <c r="N123" s="54"/>
      <c r="AK123" s="45"/>
      <c r="AL123" s="46"/>
      <c r="AM123" s="46" t="s">
        <v>115</v>
      </c>
      <c r="AS123" s="46"/>
    </row>
    <row r="124" spans="1:45" customFormat="1" ht="15" x14ac:dyDescent="0.25">
      <c r="A124" s="56"/>
      <c r="B124" s="57"/>
      <c r="C124" s="158" t="s">
        <v>116</v>
      </c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9"/>
      <c r="AK124" s="45"/>
      <c r="AL124" s="46"/>
      <c r="AM124" s="46"/>
      <c r="AO124" s="3" t="s">
        <v>116</v>
      </c>
      <c r="AS124" s="46"/>
    </row>
    <row r="125" spans="1:45" customFormat="1" ht="15" x14ac:dyDescent="0.25">
      <c r="A125" s="56"/>
      <c r="B125" s="57" t="s">
        <v>64</v>
      </c>
      <c r="C125" s="158" t="s">
        <v>65</v>
      </c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9"/>
      <c r="AK125" s="45"/>
      <c r="AL125" s="46"/>
      <c r="AM125" s="46"/>
      <c r="AO125" s="3" t="s">
        <v>65</v>
      </c>
      <c r="AS125" s="46"/>
    </row>
    <row r="126" spans="1:45" customFormat="1" ht="15" x14ac:dyDescent="0.25">
      <c r="A126" s="58"/>
      <c r="B126" s="57" t="s">
        <v>59</v>
      </c>
      <c r="C126" s="132" t="s">
        <v>66</v>
      </c>
      <c r="D126" s="132"/>
      <c r="E126" s="132"/>
      <c r="F126" s="59"/>
      <c r="G126" s="60"/>
      <c r="H126" s="60"/>
      <c r="I126" s="60"/>
      <c r="J126" s="61">
        <v>3.29</v>
      </c>
      <c r="K126" s="62">
        <v>2.4</v>
      </c>
      <c r="L126" s="61">
        <v>37.61</v>
      </c>
      <c r="M126" s="60"/>
      <c r="N126" s="63"/>
      <c r="AK126" s="45"/>
      <c r="AL126" s="46"/>
      <c r="AM126" s="46"/>
      <c r="AP126" s="3" t="s">
        <v>66</v>
      </c>
      <c r="AS126" s="46"/>
    </row>
    <row r="127" spans="1:45" customFormat="1" ht="15" x14ac:dyDescent="0.25">
      <c r="A127" s="58"/>
      <c r="B127" s="57" t="s">
        <v>67</v>
      </c>
      <c r="C127" s="132" t="s">
        <v>68</v>
      </c>
      <c r="D127" s="132"/>
      <c r="E127" s="132"/>
      <c r="F127" s="59"/>
      <c r="G127" s="60"/>
      <c r="H127" s="60"/>
      <c r="I127" s="60"/>
      <c r="J127" s="61">
        <v>254.89</v>
      </c>
      <c r="K127" s="62">
        <v>2.4</v>
      </c>
      <c r="L127" s="64">
        <v>2914.19</v>
      </c>
      <c r="M127" s="60"/>
      <c r="N127" s="63"/>
      <c r="AK127" s="45"/>
      <c r="AL127" s="46"/>
      <c r="AM127" s="46"/>
      <c r="AP127" s="3" t="s">
        <v>68</v>
      </c>
      <c r="AS127" s="46"/>
    </row>
    <row r="128" spans="1:45" customFormat="1" ht="15" x14ac:dyDescent="0.25">
      <c r="A128" s="58"/>
      <c r="B128" s="57" t="s">
        <v>69</v>
      </c>
      <c r="C128" s="132" t="s">
        <v>70</v>
      </c>
      <c r="D128" s="132"/>
      <c r="E128" s="132"/>
      <c r="F128" s="59"/>
      <c r="G128" s="60"/>
      <c r="H128" s="60"/>
      <c r="I128" s="60"/>
      <c r="J128" s="61">
        <v>5.95</v>
      </c>
      <c r="K128" s="62">
        <v>2.4</v>
      </c>
      <c r="L128" s="61">
        <v>68.03</v>
      </c>
      <c r="M128" s="60"/>
      <c r="N128" s="63"/>
      <c r="AK128" s="45"/>
      <c r="AL128" s="46"/>
      <c r="AM128" s="46"/>
      <c r="AP128" s="3" t="s">
        <v>70</v>
      </c>
      <c r="AS128" s="46"/>
    </row>
    <row r="129" spans="1:46" customFormat="1" ht="15" x14ac:dyDescent="0.25">
      <c r="A129" s="58"/>
      <c r="B129" s="57" t="s">
        <v>71</v>
      </c>
      <c r="C129" s="132" t="s">
        <v>72</v>
      </c>
      <c r="D129" s="132"/>
      <c r="E129" s="132"/>
      <c r="F129" s="59"/>
      <c r="G129" s="60"/>
      <c r="H129" s="60"/>
      <c r="I129" s="60"/>
      <c r="J129" s="61">
        <v>2.94</v>
      </c>
      <c r="K129" s="73">
        <v>2</v>
      </c>
      <c r="L129" s="61">
        <v>28.01</v>
      </c>
      <c r="M129" s="60"/>
      <c r="N129" s="63"/>
      <c r="AK129" s="45"/>
      <c r="AL129" s="46"/>
      <c r="AM129" s="46"/>
      <c r="AP129" s="3" t="s">
        <v>72</v>
      </c>
      <c r="AS129" s="46"/>
    </row>
    <row r="130" spans="1:46" customFormat="1" ht="15" x14ac:dyDescent="0.25">
      <c r="A130" s="65"/>
      <c r="B130" s="57"/>
      <c r="C130" s="132" t="s">
        <v>73</v>
      </c>
      <c r="D130" s="132"/>
      <c r="E130" s="132"/>
      <c r="F130" s="59" t="s">
        <v>74</v>
      </c>
      <c r="G130" s="66">
        <v>0.35</v>
      </c>
      <c r="H130" s="62">
        <v>2.4</v>
      </c>
      <c r="I130" s="84">
        <v>4.0015919999999996</v>
      </c>
      <c r="J130" s="68"/>
      <c r="K130" s="60"/>
      <c r="L130" s="68"/>
      <c r="M130" s="60"/>
      <c r="N130" s="63"/>
      <c r="AK130" s="45"/>
      <c r="AL130" s="46"/>
      <c r="AM130" s="46"/>
      <c r="AQ130" s="3" t="s">
        <v>73</v>
      </c>
      <c r="AS130" s="46"/>
    </row>
    <row r="131" spans="1:46" customFormat="1" ht="15" x14ac:dyDescent="0.25">
      <c r="A131" s="65"/>
      <c r="B131" s="57"/>
      <c r="C131" s="132" t="s">
        <v>75</v>
      </c>
      <c r="D131" s="132"/>
      <c r="E131" s="132"/>
      <c r="F131" s="59" t="s">
        <v>74</v>
      </c>
      <c r="G131" s="66">
        <v>0.47</v>
      </c>
      <c r="H131" s="62">
        <v>2.4</v>
      </c>
      <c r="I131" s="67">
        <v>5.3735663999999996</v>
      </c>
      <c r="J131" s="68"/>
      <c r="K131" s="60"/>
      <c r="L131" s="68"/>
      <c r="M131" s="60"/>
      <c r="N131" s="63"/>
      <c r="AK131" s="45"/>
      <c r="AL131" s="46"/>
      <c r="AM131" s="46"/>
      <c r="AQ131" s="3" t="s">
        <v>75</v>
      </c>
      <c r="AS131" s="46"/>
    </row>
    <row r="132" spans="1:46" customFormat="1" ht="15" x14ac:dyDescent="0.25">
      <c r="A132" s="55"/>
      <c r="B132" s="57"/>
      <c r="C132" s="156" t="s">
        <v>76</v>
      </c>
      <c r="D132" s="156"/>
      <c r="E132" s="156"/>
      <c r="F132" s="69"/>
      <c r="G132" s="70"/>
      <c r="H132" s="70"/>
      <c r="I132" s="70"/>
      <c r="J132" s="82">
        <v>261.12</v>
      </c>
      <c r="K132" s="70"/>
      <c r="L132" s="71">
        <v>2979.81</v>
      </c>
      <c r="M132" s="70"/>
      <c r="N132" s="72"/>
      <c r="AK132" s="45"/>
      <c r="AL132" s="46"/>
      <c r="AM132" s="46"/>
      <c r="AR132" s="3" t="s">
        <v>76</v>
      </c>
      <c r="AS132" s="46"/>
    </row>
    <row r="133" spans="1:46" customFormat="1" ht="15" x14ac:dyDescent="0.25">
      <c r="A133" s="65"/>
      <c r="B133" s="57"/>
      <c r="C133" s="132" t="s">
        <v>77</v>
      </c>
      <c r="D133" s="132"/>
      <c r="E133" s="132"/>
      <c r="F133" s="59"/>
      <c r="G133" s="60"/>
      <c r="H133" s="60"/>
      <c r="I133" s="60"/>
      <c r="J133" s="68"/>
      <c r="K133" s="60"/>
      <c r="L133" s="61">
        <v>105.64</v>
      </c>
      <c r="M133" s="60"/>
      <c r="N133" s="63"/>
      <c r="AK133" s="45"/>
      <c r="AL133" s="46"/>
      <c r="AM133" s="46"/>
      <c r="AQ133" s="3" t="s">
        <v>77</v>
      </c>
      <c r="AS133" s="46"/>
    </row>
    <row r="134" spans="1:46" customFormat="1" ht="45" x14ac:dyDescent="0.25">
      <c r="A134" s="65"/>
      <c r="B134" s="57" t="s">
        <v>78</v>
      </c>
      <c r="C134" s="132" t="s">
        <v>79</v>
      </c>
      <c r="D134" s="132"/>
      <c r="E134" s="132"/>
      <c r="F134" s="59" t="s">
        <v>80</v>
      </c>
      <c r="G134" s="73">
        <v>147</v>
      </c>
      <c r="H134" s="60"/>
      <c r="I134" s="73">
        <v>147</v>
      </c>
      <c r="J134" s="68"/>
      <c r="K134" s="60"/>
      <c r="L134" s="61">
        <v>155.29</v>
      </c>
      <c r="M134" s="60"/>
      <c r="N134" s="63"/>
      <c r="AK134" s="45"/>
      <c r="AL134" s="46"/>
      <c r="AM134" s="46"/>
      <c r="AQ134" s="3" t="s">
        <v>79</v>
      </c>
      <c r="AS134" s="46"/>
    </row>
    <row r="135" spans="1:46" customFormat="1" ht="45" x14ac:dyDescent="0.25">
      <c r="A135" s="65"/>
      <c r="B135" s="57" t="s">
        <v>81</v>
      </c>
      <c r="C135" s="132" t="s">
        <v>82</v>
      </c>
      <c r="D135" s="132"/>
      <c r="E135" s="132"/>
      <c r="F135" s="59" t="s">
        <v>80</v>
      </c>
      <c r="G135" s="73">
        <v>134</v>
      </c>
      <c r="H135" s="60"/>
      <c r="I135" s="73">
        <v>134</v>
      </c>
      <c r="J135" s="68"/>
      <c r="K135" s="60"/>
      <c r="L135" s="61">
        <v>141.56</v>
      </c>
      <c r="M135" s="60"/>
      <c r="N135" s="63"/>
      <c r="AK135" s="45"/>
      <c r="AL135" s="46"/>
      <c r="AM135" s="46"/>
      <c r="AQ135" s="3" t="s">
        <v>82</v>
      </c>
      <c r="AS135" s="46"/>
    </row>
    <row r="136" spans="1:46" customFormat="1" ht="15" x14ac:dyDescent="0.25">
      <c r="A136" s="74"/>
      <c r="B136" s="75"/>
      <c r="C136" s="152" t="s">
        <v>83</v>
      </c>
      <c r="D136" s="152"/>
      <c r="E136" s="152"/>
      <c r="F136" s="49"/>
      <c r="G136" s="50"/>
      <c r="H136" s="50"/>
      <c r="I136" s="50"/>
      <c r="J136" s="53"/>
      <c r="K136" s="50"/>
      <c r="L136" s="76">
        <v>3276.66</v>
      </c>
      <c r="M136" s="70"/>
      <c r="N136" s="54"/>
      <c r="AK136" s="45"/>
      <c r="AL136" s="46"/>
      <c r="AM136" s="46"/>
      <c r="AS136" s="46" t="s">
        <v>83</v>
      </c>
    </row>
    <row r="137" spans="1:46" customFormat="1" ht="22.5" x14ac:dyDescent="0.25">
      <c r="A137" s="47" t="s">
        <v>117</v>
      </c>
      <c r="B137" s="48" t="s">
        <v>118</v>
      </c>
      <c r="C137" s="152" t="s">
        <v>119</v>
      </c>
      <c r="D137" s="152"/>
      <c r="E137" s="152"/>
      <c r="F137" s="49" t="s">
        <v>90</v>
      </c>
      <c r="G137" s="50">
        <v>593.79999999999995</v>
      </c>
      <c r="H137" s="51">
        <v>1</v>
      </c>
      <c r="I137" s="77">
        <v>593.79999999999995</v>
      </c>
      <c r="J137" s="76">
        <v>5890.77</v>
      </c>
      <c r="K137" s="50"/>
      <c r="L137" s="76">
        <v>324785.44</v>
      </c>
      <c r="M137" s="79">
        <v>10.77</v>
      </c>
      <c r="N137" s="80">
        <v>3497939.23</v>
      </c>
      <c r="AK137" s="45"/>
      <c r="AL137" s="46"/>
      <c r="AM137" s="46" t="s">
        <v>119</v>
      </c>
      <c r="AS137" s="46"/>
    </row>
    <row r="138" spans="1:46" customFormat="1" ht="15" x14ac:dyDescent="0.25">
      <c r="A138" s="74"/>
      <c r="B138" s="75"/>
      <c r="C138" s="132" t="s">
        <v>94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57"/>
      <c r="AK138" s="45"/>
      <c r="AL138" s="46"/>
      <c r="AM138" s="46"/>
      <c r="AS138" s="46"/>
      <c r="AT138" s="3" t="s">
        <v>94</v>
      </c>
    </row>
    <row r="139" spans="1:46" customFormat="1" ht="15" x14ac:dyDescent="0.25">
      <c r="A139" s="55"/>
      <c r="B139" s="8"/>
      <c r="C139" s="132" t="s">
        <v>120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57"/>
      <c r="AK139" s="45"/>
      <c r="AL139" s="46"/>
      <c r="AM139" s="46"/>
      <c r="AN139" s="3" t="s">
        <v>120</v>
      </c>
      <c r="AS139" s="46"/>
    </row>
    <row r="140" spans="1:46" customFormat="1" ht="15" x14ac:dyDescent="0.25">
      <c r="A140" s="74"/>
      <c r="B140" s="75"/>
      <c r="C140" s="152" t="s">
        <v>83</v>
      </c>
      <c r="D140" s="152"/>
      <c r="E140" s="152"/>
      <c r="F140" s="49"/>
      <c r="G140" s="50"/>
      <c r="H140" s="50"/>
      <c r="I140" s="50"/>
      <c r="J140" s="53"/>
      <c r="K140" s="50"/>
      <c r="L140" s="76">
        <v>324785.44</v>
      </c>
      <c r="M140" s="70"/>
      <c r="N140" s="80">
        <v>3497939.23</v>
      </c>
      <c r="AK140" s="45"/>
      <c r="AL140" s="46"/>
      <c r="AM140" s="46"/>
      <c r="AS140" s="46" t="s">
        <v>83</v>
      </c>
    </row>
    <row r="141" spans="1:46" customFormat="1" ht="15" x14ac:dyDescent="0.25">
      <c r="A141" s="149" t="s">
        <v>121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1"/>
      <c r="AK141" s="45"/>
      <c r="AL141" s="46" t="s">
        <v>121</v>
      </c>
      <c r="AM141" s="46"/>
      <c r="AS141" s="46"/>
    </row>
    <row r="142" spans="1:46" customFormat="1" ht="57" x14ac:dyDescent="0.25">
      <c r="A142" s="47" t="s">
        <v>122</v>
      </c>
      <c r="B142" s="48" t="s">
        <v>60</v>
      </c>
      <c r="C142" s="152" t="s">
        <v>61</v>
      </c>
      <c r="D142" s="152"/>
      <c r="E142" s="152"/>
      <c r="F142" s="49" t="s">
        <v>62</v>
      </c>
      <c r="G142" s="50">
        <v>8.4</v>
      </c>
      <c r="H142" s="51">
        <v>1</v>
      </c>
      <c r="I142" s="77">
        <v>8.4</v>
      </c>
      <c r="J142" s="53"/>
      <c r="K142" s="50"/>
      <c r="L142" s="53"/>
      <c r="M142" s="50"/>
      <c r="N142" s="54"/>
      <c r="AK142" s="45"/>
      <c r="AL142" s="46"/>
      <c r="AM142" s="46" t="s">
        <v>61</v>
      </c>
      <c r="AS142" s="46"/>
    </row>
    <row r="143" spans="1:46" customFormat="1" ht="15" x14ac:dyDescent="0.25">
      <c r="A143" s="55"/>
      <c r="B143" s="8"/>
      <c r="C143" s="132" t="s">
        <v>123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57"/>
      <c r="AK143" s="45"/>
      <c r="AL143" s="46"/>
      <c r="AM143" s="46"/>
      <c r="AN143" s="3" t="s">
        <v>123</v>
      </c>
      <c r="AS143" s="46"/>
    </row>
    <row r="144" spans="1:46" customFormat="1" ht="15" x14ac:dyDescent="0.25">
      <c r="A144" s="58"/>
      <c r="B144" s="57" t="s">
        <v>59</v>
      </c>
      <c r="C144" s="132" t="s">
        <v>66</v>
      </c>
      <c r="D144" s="132"/>
      <c r="E144" s="132"/>
      <c r="F144" s="59"/>
      <c r="G144" s="60"/>
      <c r="H144" s="60"/>
      <c r="I144" s="60"/>
      <c r="J144" s="61">
        <v>3.9</v>
      </c>
      <c r="K144" s="60"/>
      <c r="L144" s="61">
        <v>32.76</v>
      </c>
      <c r="M144" s="60"/>
      <c r="N144" s="63"/>
      <c r="AK144" s="45"/>
      <c r="AL144" s="46"/>
      <c r="AM144" s="46"/>
      <c r="AP144" s="3" t="s">
        <v>66</v>
      </c>
      <c r="AS144" s="46"/>
    </row>
    <row r="145" spans="1:45" customFormat="1" ht="15" x14ac:dyDescent="0.25">
      <c r="A145" s="58"/>
      <c r="B145" s="57" t="s">
        <v>67</v>
      </c>
      <c r="C145" s="132" t="s">
        <v>68</v>
      </c>
      <c r="D145" s="132"/>
      <c r="E145" s="132"/>
      <c r="F145" s="59"/>
      <c r="G145" s="60"/>
      <c r="H145" s="60"/>
      <c r="I145" s="60"/>
      <c r="J145" s="64">
        <v>1262.76</v>
      </c>
      <c r="K145" s="60"/>
      <c r="L145" s="64">
        <v>10607.18</v>
      </c>
      <c r="M145" s="60"/>
      <c r="N145" s="63"/>
      <c r="AK145" s="45"/>
      <c r="AL145" s="46"/>
      <c r="AM145" s="46"/>
      <c r="AP145" s="3" t="s">
        <v>68</v>
      </c>
      <c r="AS145" s="46"/>
    </row>
    <row r="146" spans="1:45" customFormat="1" ht="15" x14ac:dyDescent="0.25">
      <c r="A146" s="58"/>
      <c r="B146" s="57" t="s">
        <v>69</v>
      </c>
      <c r="C146" s="132" t="s">
        <v>70</v>
      </c>
      <c r="D146" s="132"/>
      <c r="E146" s="132"/>
      <c r="F146" s="59"/>
      <c r="G146" s="60"/>
      <c r="H146" s="60"/>
      <c r="I146" s="60"/>
      <c r="J146" s="61">
        <v>8.06</v>
      </c>
      <c r="K146" s="60"/>
      <c r="L146" s="61">
        <v>67.7</v>
      </c>
      <c r="M146" s="60"/>
      <c r="N146" s="63"/>
      <c r="AK146" s="45"/>
      <c r="AL146" s="46"/>
      <c r="AM146" s="46"/>
      <c r="AP146" s="3" t="s">
        <v>70</v>
      </c>
      <c r="AS146" s="46"/>
    </row>
    <row r="147" spans="1:45" customFormat="1" ht="15" x14ac:dyDescent="0.25">
      <c r="A147" s="58"/>
      <c r="B147" s="57" t="s">
        <v>71</v>
      </c>
      <c r="C147" s="132" t="s">
        <v>72</v>
      </c>
      <c r="D147" s="132"/>
      <c r="E147" s="132"/>
      <c r="F147" s="59"/>
      <c r="G147" s="60"/>
      <c r="H147" s="60"/>
      <c r="I147" s="60"/>
      <c r="J147" s="61">
        <v>0.25</v>
      </c>
      <c r="K147" s="60"/>
      <c r="L147" s="61">
        <v>2.1</v>
      </c>
      <c r="M147" s="60"/>
      <c r="N147" s="63"/>
      <c r="AK147" s="45"/>
      <c r="AL147" s="46"/>
      <c r="AM147" s="46"/>
      <c r="AP147" s="3" t="s">
        <v>72</v>
      </c>
      <c r="AS147" s="46"/>
    </row>
    <row r="148" spans="1:45" customFormat="1" ht="15" x14ac:dyDescent="0.25">
      <c r="A148" s="65"/>
      <c r="B148" s="57"/>
      <c r="C148" s="132" t="s">
        <v>73</v>
      </c>
      <c r="D148" s="132"/>
      <c r="E148" s="132"/>
      <c r="F148" s="59" t="s">
        <v>74</v>
      </c>
      <c r="G148" s="66">
        <v>0.41</v>
      </c>
      <c r="H148" s="60"/>
      <c r="I148" s="87">
        <v>3.444</v>
      </c>
      <c r="J148" s="68"/>
      <c r="K148" s="60"/>
      <c r="L148" s="68"/>
      <c r="M148" s="60"/>
      <c r="N148" s="63"/>
      <c r="AK148" s="45"/>
      <c r="AL148" s="46"/>
      <c r="AM148" s="46"/>
      <c r="AQ148" s="3" t="s">
        <v>73</v>
      </c>
      <c r="AS148" s="46"/>
    </row>
    <row r="149" spans="1:45" customFormat="1" ht="15" x14ac:dyDescent="0.25">
      <c r="A149" s="65"/>
      <c r="B149" s="57"/>
      <c r="C149" s="132" t="s">
        <v>75</v>
      </c>
      <c r="D149" s="132"/>
      <c r="E149" s="132"/>
      <c r="F149" s="59" t="s">
        <v>74</v>
      </c>
      <c r="G149" s="66">
        <v>0.63</v>
      </c>
      <c r="H149" s="60"/>
      <c r="I149" s="87">
        <v>5.2919999999999998</v>
      </c>
      <c r="J149" s="68"/>
      <c r="K149" s="60"/>
      <c r="L149" s="68"/>
      <c r="M149" s="60"/>
      <c r="N149" s="63"/>
      <c r="AK149" s="45"/>
      <c r="AL149" s="46"/>
      <c r="AM149" s="46"/>
      <c r="AQ149" s="3" t="s">
        <v>75</v>
      </c>
      <c r="AS149" s="46"/>
    </row>
    <row r="150" spans="1:45" customFormat="1" ht="15" x14ac:dyDescent="0.25">
      <c r="A150" s="55"/>
      <c r="B150" s="57"/>
      <c r="C150" s="156" t="s">
        <v>76</v>
      </c>
      <c r="D150" s="156"/>
      <c r="E150" s="156"/>
      <c r="F150" s="69"/>
      <c r="G150" s="70"/>
      <c r="H150" s="70"/>
      <c r="I150" s="70"/>
      <c r="J150" s="71">
        <v>1266.9100000000001</v>
      </c>
      <c r="K150" s="70"/>
      <c r="L150" s="71">
        <v>10642.04</v>
      </c>
      <c r="M150" s="70"/>
      <c r="N150" s="72"/>
      <c r="AK150" s="45"/>
      <c r="AL150" s="46"/>
      <c r="AM150" s="46"/>
      <c r="AR150" s="3" t="s">
        <v>76</v>
      </c>
      <c r="AS150" s="46"/>
    </row>
    <row r="151" spans="1:45" customFormat="1" ht="15" x14ac:dyDescent="0.25">
      <c r="A151" s="65"/>
      <c r="B151" s="57"/>
      <c r="C151" s="132" t="s">
        <v>77</v>
      </c>
      <c r="D151" s="132"/>
      <c r="E151" s="132"/>
      <c r="F151" s="59"/>
      <c r="G151" s="60"/>
      <c r="H151" s="60"/>
      <c r="I151" s="60"/>
      <c r="J151" s="68"/>
      <c r="K151" s="60"/>
      <c r="L151" s="61">
        <v>100.46</v>
      </c>
      <c r="M151" s="60"/>
      <c r="N151" s="63"/>
      <c r="AK151" s="45"/>
      <c r="AL151" s="46"/>
      <c r="AM151" s="46"/>
      <c r="AQ151" s="3" t="s">
        <v>77</v>
      </c>
      <c r="AS151" s="46"/>
    </row>
    <row r="152" spans="1:45" customFormat="1" ht="45" x14ac:dyDescent="0.25">
      <c r="A152" s="65"/>
      <c r="B152" s="57" t="s">
        <v>78</v>
      </c>
      <c r="C152" s="132" t="s">
        <v>79</v>
      </c>
      <c r="D152" s="132"/>
      <c r="E152" s="132"/>
      <c r="F152" s="59" t="s">
        <v>80</v>
      </c>
      <c r="G152" s="73">
        <v>147</v>
      </c>
      <c r="H152" s="60"/>
      <c r="I152" s="73">
        <v>147</v>
      </c>
      <c r="J152" s="68"/>
      <c r="K152" s="60"/>
      <c r="L152" s="61">
        <v>147.68</v>
      </c>
      <c r="M152" s="60"/>
      <c r="N152" s="63"/>
      <c r="AK152" s="45"/>
      <c r="AL152" s="46"/>
      <c r="AM152" s="46"/>
      <c r="AQ152" s="3" t="s">
        <v>79</v>
      </c>
      <c r="AS152" s="46"/>
    </row>
    <row r="153" spans="1:45" customFormat="1" ht="45" x14ac:dyDescent="0.25">
      <c r="A153" s="65"/>
      <c r="B153" s="57" t="s">
        <v>81</v>
      </c>
      <c r="C153" s="132" t="s">
        <v>82</v>
      </c>
      <c r="D153" s="132"/>
      <c r="E153" s="132"/>
      <c r="F153" s="59" t="s">
        <v>80</v>
      </c>
      <c r="G153" s="73">
        <v>134</v>
      </c>
      <c r="H153" s="60"/>
      <c r="I153" s="73">
        <v>134</v>
      </c>
      <c r="J153" s="68"/>
      <c r="K153" s="60"/>
      <c r="L153" s="61">
        <v>134.62</v>
      </c>
      <c r="M153" s="60"/>
      <c r="N153" s="63"/>
      <c r="AK153" s="45"/>
      <c r="AL153" s="46"/>
      <c r="AM153" s="46"/>
      <c r="AQ153" s="3" t="s">
        <v>82</v>
      </c>
      <c r="AS153" s="46"/>
    </row>
    <row r="154" spans="1:45" customFormat="1" ht="15" x14ac:dyDescent="0.25">
      <c r="A154" s="74"/>
      <c r="B154" s="75"/>
      <c r="C154" s="152" t="s">
        <v>83</v>
      </c>
      <c r="D154" s="152"/>
      <c r="E154" s="152"/>
      <c r="F154" s="49"/>
      <c r="G154" s="50"/>
      <c r="H154" s="50"/>
      <c r="I154" s="50"/>
      <c r="J154" s="53"/>
      <c r="K154" s="50"/>
      <c r="L154" s="76">
        <v>10924.34</v>
      </c>
      <c r="M154" s="70"/>
      <c r="N154" s="54"/>
      <c r="AK154" s="45"/>
      <c r="AL154" s="46"/>
      <c r="AM154" s="46"/>
      <c r="AS154" s="46" t="s">
        <v>83</v>
      </c>
    </row>
    <row r="155" spans="1:45" customFormat="1" ht="45.75" x14ac:dyDescent="0.25">
      <c r="A155" s="47" t="s">
        <v>124</v>
      </c>
      <c r="B155" s="48" t="s">
        <v>84</v>
      </c>
      <c r="C155" s="152" t="s">
        <v>85</v>
      </c>
      <c r="D155" s="152"/>
      <c r="E155" s="152"/>
      <c r="F155" s="49" t="s">
        <v>86</v>
      </c>
      <c r="G155" s="50">
        <v>168</v>
      </c>
      <c r="H155" s="51">
        <v>1</v>
      </c>
      <c r="I155" s="51">
        <v>168</v>
      </c>
      <c r="J155" s="78">
        <v>12.2</v>
      </c>
      <c r="K155" s="50"/>
      <c r="L155" s="76">
        <v>2049.6</v>
      </c>
      <c r="M155" s="79">
        <v>12.18</v>
      </c>
      <c r="N155" s="80">
        <v>24964.13</v>
      </c>
      <c r="AK155" s="45"/>
      <c r="AL155" s="46"/>
      <c r="AM155" s="46" t="s">
        <v>85</v>
      </c>
      <c r="AS155" s="46"/>
    </row>
    <row r="156" spans="1:45" customFormat="1" ht="15" x14ac:dyDescent="0.25">
      <c r="A156" s="55"/>
      <c r="B156" s="8"/>
      <c r="C156" s="132" t="s">
        <v>125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57"/>
      <c r="AK156" s="45"/>
      <c r="AL156" s="46"/>
      <c r="AM156" s="46"/>
      <c r="AN156" s="3" t="s">
        <v>125</v>
      </c>
      <c r="AS156" s="46"/>
    </row>
    <row r="157" spans="1:45" customFormat="1" ht="15" x14ac:dyDescent="0.25">
      <c r="A157" s="74"/>
      <c r="B157" s="75"/>
      <c r="C157" s="152" t="s">
        <v>83</v>
      </c>
      <c r="D157" s="152"/>
      <c r="E157" s="152"/>
      <c r="F157" s="49"/>
      <c r="G157" s="50"/>
      <c r="H157" s="50"/>
      <c r="I157" s="50"/>
      <c r="J157" s="53"/>
      <c r="K157" s="50"/>
      <c r="L157" s="76">
        <v>2049.6</v>
      </c>
      <c r="M157" s="70"/>
      <c r="N157" s="80">
        <v>24964.13</v>
      </c>
      <c r="AK157" s="45"/>
      <c r="AL157" s="46"/>
      <c r="AM157" s="46"/>
      <c r="AS157" s="46" t="s">
        <v>83</v>
      </c>
    </row>
    <row r="158" spans="1:45" customFormat="1" ht="23.25" x14ac:dyDescent="0.25">
      <c r="A158" s="47" t="s">
        <v>126</v>
      </c>
      <c r="B158" s="48" t="s">
        <v>88</v>
      </c>
      <c r="C158" s="152" t="s">
        <v>89</v>
      </c>
      <c r="D158" s="152"/>
      <c r="E158" s="152"/>
      <c r="F158" s="49" t="s">
        <v>90</v>
      </c>
      <c r="G158" s="50">
        <v>0.67</v>
      </c>
      <c r="H158" s="51">
        <v>1</v>
      </c>
      <c r="I158" s="79">
        <v>0.67</v>
      </c>
      <c r="J158" s="53"/>
      <c r="K158" s="50"/>
      <c r="L158" s="53"/>
      <c r="M158" s="50"/>
      <c r="N158" s="54"/>
      <c r="AK158" s="45"/>
      <c r="AL158" s="46"/>
      <c r="AM158" s="46" t="s">
        <v>89</v>
      </c>
      <c r="AS158" s="46"/>
    </row>
    <row r="159" spans="1:45" customFormat="1" ht="15" x14ac:dyDescent="0.25">
      <c r="A159" s="55"/>
      <c r="B159" s="8"/>
      <c r="C159" s="132" t="s">
        <v>127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57"/>
      <c r="AK159" s="45"/>
      <c r="AL159" s="46"/>
      <c r="AM159" s="46"/>
      <c r="AN159" s="3" t="s">
        <v>127</v>
      </c>
      <c r="AS159" s="46"/>
    </row>
    <row r="160" spans="1:45" customFormat="1" ht="15" x14ac:dyDescent="0.25">
      <c r="A160" s="58"/>
      <c r="B160" s="57" t="s">
        <v>67</v>
      </c>
      <c r="C160" s="132" t="s">
        <v>68</v>
      </c>
      <c r="D160" s="132"/>
      <c r="E160" s="132"/>
      <c r="F160" s="59"/>
      <c r="G160" s="60"/>
      <c r="H160" s="60"/>
      <c r="I160" s="60"/>
      <c r="J160" s="61">
        <v>39.1</v>
      </c>
      <c r="K160" s="60"/>
      <c r="L160" s="61">
        <v>26.2</v>
      </c>
      <c r="M160" s="60"/>
      <c r="N160" s="63"/>
      <c r="AK160" s="45"/>
      <c r="AL160" s="46"/>
      <c r="AM160" s="46"/>
      <c r="AP160" s="3" t="s">
        <v>68</v>
      </c>
      <c r="AS160" s="46"/>
    </row>
    <row r="161" spans="1:46" customFormat="1" ht="15" x14ac:dyDescent="0.25">
      <c r="A161" s="58"/>
      <c r="B161" s="57" t="s">
        <v>69</v>
      </c>
      <c r="C161" s="132" t="s">
        <v>70</v>
      </c>
      <c r="D161" s="132"/>
      <c r="E161" s="132"/>
      <c r="F161" s="59"/>
      <c r="G161" s="60"/>
      <c r="H161" s="60"/>
      <c r="I161" s="60"/>
      <c r="J161" s="61">
        <v>7.15</v>
      </c>
      <c r="K161" s="60"/>
      <c r="L161" s="61">
        <v>4.79</v>
      </c>
      <c r="M161" s="60"/>
      <c r="N161" s="63"/>
      <c r="AK161" s="45"/>
      <c r="AL161" s="46"/>
      <c r="AM161" s="46"/>
      <c r="AP161" s="3" t="s">
        <v>70</v>
      </c>
      <c r="AS161" s="46"/>
    </row>
    <row r="162" spans="1:46" customFormat="1" ht="15" x14ac:dyDescent="0.25">
      <c r="A162" s="65"/>
      <c r="B162" s="57"/>
      <c r="C162" s="132" t="s">
        <v>75</v>
      </c>
      <c r="D162" s="132"/>
      <c r="E162" s="132"/>
      <c r="F162" s="59" t="s">
        <v>74</v>
      </c>
      <c r="G162" s="66">
        <v>0.66</v>
      </c>
      <c r="H162" s="60"/>
      <c r="I162" s="85">
        <v>0.44219999999999998</v>
      </c>
      <c r="J162" s="68"/>
      <c r="K162" s="60"/>
      <c r="L162" s="68"/>
      <c r="M162" s="60"/>
      <c r="N162" s="63"/>
      <c r="AK162" s="45"/>
      <c r="AL162" s="46"/>
      <c r="AM162" s="46"/>
      <c r="AQ162" s="3" t="s">
        <v>75</v>
      </c>
      <c r="AS162" s="46"/>
    </row>
    <row r="163" spans="1:46" customFormat="1" ht="15" x14ac:dyDescent="0.25">
      <c r="A163" s="55"/>
      <c r="B163" s="57"/>
      <c r="C163" s="156" t="s">
        <v>76</v>
      </c>
      <c r="D163" s="156"/>
      <c r="E163" s="156"/>
      <c r="F163" s="69"/>
      <c r="G163" s="70"/>
      <c r="H163" s="70"/>
      <c r="I163" s="70"/>
      <c r="J163" s="82">
        <v>39.1</v>
      </c>
      <c r="K163" s="70"/>
      <c r="L163" s="82">
        <v>26.2</v>
      </c>
      <c r="M163" s="70"/>
      <c r="N163" s="72"/>
      <c r="AK163" s="45"/>
      <c r="AL163" s="46"/>
      <c r="AM163" s="46"/>
      <c r="AR163" s="3" t="s">
        <v>76</v>
      </c>
      <c r="AS163" s="46"/>
    </row>
    <row r="164" spans="1:46" customFormat="1" ht="15" x14ac:dyDescent="0.25">
      <c r="A164" s="65"/>
      <c r="B164" s="57"/>
      <c r="C164" s="132" t="s">
        <v>77</v>
      </c>
      <c r="D164" s="132"/>
      <c r="E164" s="132"/>
      <c r="F164" s="59"/>
      <c r="G164" s="60"/>
      <c r="H164" s="60"/>
      <c r="I164" s="60"/>
      <c r="J164" s="68"/>
      <c r="K164" s="60"/>
      <c r="L164" s="61">
        <v>4.79</v>
      </c>
      <c r="M164" s="60"/>
      <c r="N164" s="63"/>
      <c r="AK164" s="45"/>
      <c r="AL164" s="46"/>
      <c r="AM164" s="46"/>
      <c r="AQ164" s="3" t="s">
        <v>77</v>
      </c>
      <c r="AS164" s="46"/>
    </row>
    <row r="165" spans="1:46" customFormat="1" ht="45" x14ac:dyDescent="0.25">
      <c r="A165" s="65"/>
      <c r="B165" s="57" t="s">
        <v>78</v>
      </c>
      <c r="C165" s="132" t="s">
        <v>79</v>
      </c>
      <c r="D165" s="132"/>
      <c r="E165" s="132"/>
      <c r="F165" s="59" t="s">
        <v>80</v>
      </c>
      <c r="G165" s="73">
        <v>147</v>
      </c>
      <c r="H165" s="60"/>
      <c r="I165" s="73">
        <v>147</v>
      </c>
      <c r="J165" s="68"/>
      <c r="K165" s="60"/>
      <c r="L165" s="61">
        <v>7.04</v>
      </c>
      <c r="M165" s="60"/>
      <c r="N165" s="63"/>
      <c r="AK165" s="45"/>
      <c r="AL165" s="46"/>
      <c r="AM165" s="46"/>
      <c r="AQ165" s="3" t="s">
        <v>79</v>
      </c>
      <c r="AS165" s="46"/>
    </row>
    <row r="166" spans="1:46" customFormat="1" ht="45" x14ac:dyDescent="0.25">
      <c r="A166" s="65"/>
      <c r="B166" s="57" t="s">
        <v>81</v>
      </c>
      <c r="C166" s="132" t="s">
        <v>82</v>
      </c>
      <c r="D166" s="132"/>
      <c r="E166" s="132"/>
      <c r="F166" s="59" t="s">
        <v>80</v>
      </c>
      <c r="G166" s="73">
        <v>134</v>
      </c>
      <c r="H166" s="60"/>
      <c r="I166" s="73">
        <v>134</v>
      </c>
      <c r="J166" s="68"/>
      <c r="K166" s="60"/>
      <c r="L166" s="61">
        <v>6.42</v>
      </c>
      <c r="M166" s="60"/>
      <c r="N166" s="63"/>
      <c r="AK166" s="45"/>
      <c r="AL166" s="46"/>
      <c r="AM166" s="46"/>
      <c r="AQ166" s="3" t="s">
        <v>82</v>
      </c>
      <c r="AS166" s="46"/>
    </row>
    <row r="167" spans="1:46" customFormat="1" ht="15" x14ac:dyDescent="0.25">
      <c r="A167" s="74"/>
      <c r="B167" s="75"/>
      <c r="C167" s="152" t="s">
        <v>83</v>
      </c>
      <c r="D167" s="152"/>
      <c r="E167" s="152"/>
      <c r="F167" s="49"/>
      <c r="G167" s="50"/>
      <c r="H167" s="50"/>
      <c r="I167" s="50"/>
      <c r="J167" s="53"/>
      <c r="K167" s="50"/>
      <c r="L167" s="78">
        <v>39.659999999999997</v>
      </c>
      <c r="M167" s="70"/>
      <c r="N167" s="54"/>
      <c r="AK167" s="45"/>
      <c r="AL167" s="46"/>
      <c r="AM167" s="46"/>
      <c r="AS167" s="46" t="s">
        <v>83</v>
      </c>
    </row>
    <row r="168" spans="1:46" customFormat="1" ht="15" x14ac:dyDescent="0.25">
      <c r="A168" s="47" t="s">
        <v>128</v>
      </c>
      <c r="B168" s="48" t="s">
        <v>92</v>
      </c>
      <c r="C168" s="152" t="s">
        <v>93</v>
      </c>
      <c r="D168" s="152"/>
      <c r="E168" s="152"/>
      <c r="F168" s="49" t="s">
        <v>90</v>
      </c>
      <c r="G168" s="50">
        <v>0.69</v>
      </c>
      <c r="H168" s="51">
        <v>1</v>
      </c>
      <c r="I168" s="79">
        <v>0.69</v>
      </c>
      <c r="J168" s="76">
        <v>1961.63</v>
      </c>
      <c r="K168" s="50"/>
      <c r="L168" s="76">
        <v>1353.52</v>
      </c>
      <c r="M168" s="50"/>
      <c r="N168" s="54"/>
      <c r="AK168" s="45"/>
      <c r="AL168" s="46"/>
      <c r="AM168" s="46" t="s">
        <v>93</v>
      </c>
      <c r="AS168" s="46"/>
    </row>
    <row r="169" spans="1:46" customFormat="1" ht="15" x14ac:dyDescent="0.25">
      <c r="A169" s="74"/>
      <c r="B169" s="75"/>
      <c r="C169" s="132" t="s">
        <v>94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57"/>
      <c r="AK169" s="45"/>
      <c r="AL169" s="46"/>
      <c r="AM169" s="46"/>
      <c r="AS169" s="46"/>
      <c r="AT169" s="3" t="s">
        <v>94</v>
      </c>
    </row>
    <row r="170" spans="1:46" customFormat="1" ht="15" x14ac:dyDescent="0.25">
      <c r="A170" s="74"/>
      <c r="B170" s="75"/>
      <c r="C170" s="152" t="s">
        <v>83</v>
      </c>
      <c r="D170" s="152"/>
      <c r="E170" s="152"/>
      <c r="F170" s="49"/>
      <c r="G170" s="50"/>
      <c r="H170" s="50"/>
      <c r="I170" s="50"/>
      <c r="J170" s="53"/>
      <c r="K170" s="50"/>
      <c r="L170" s="76">
        <v>1353.52</v>
      </c>
      <c r="M170" s="70"/>
      <c r="N170" s="54"/>
      <c r="AK170" s="45"/>
      <c r="AL170" s="46"/>
      <c r="AM170" s="46"/>
      <c r="AS170" s="46" t="s">
        <v>83</v>
      </c>
    </row>
    <row r="171" spans="1:46" customFormat="1" ht="45.75" x14ac:dyDescent="0.25">
      <c r="A171" s="47" t="s">
        <v>129</v>
      </c>
      <c r="B171" s="48" t="s">
        <v>96</v>
      </c>
      <c r="C171" s="152" t="s">
        <v>97</v>
      </c>
      <c r="D171" s="152"/>
      <c r="E171" s="152"/>
      <c r="F171" s="49" t="s">
        <v>98</v>
      </c>
      <c r="G171" s="50">
        <v>1.26</v>
      </c>
      <c r="H171" s="51">
        <v>1</v>
      </c>
      <c r="I171" s="79">
        <v>1.26</v>
      </c>
      <c r="J171" s="53"/>
      <c r="K171" s="50"/>
      <c r="L171" s="53"/>
      <c r="M171" s="50"/>
      <c r="N171" s="54"/>
      <c r="AK171" s="45"/>
      <c r="AL171" s="46"/>
      <c r="AM171" s="46" t="s">
        <v>97</v>
      </c>
      <c r="AS171" s="46"/>
    </row>
    <row r="172" spans="1:46" customFormat="1" ht="15" x14ac:dyDescent="0.25">
      <c r="A172" s="55"/>
      <c r="B172" s="8"/>
      <c r="C172" s="132" t="s">
        <v>130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57"/>
      <c r="AK172" s="45"/>
      <c r="AL172" s="46"/>
      <c r="AM172" s="46"/>
      <c r="AN172" s="3" t="s">
        <v>130</v>
      </c>
      <c r="AS172" s="46"/>
    </row>
    <row r="173" spans="1:46" customFormat="1" ht="15" x14ac:dyDescent="0.25">
      <c r="A173" s="58"/>
      <c r="B173" s="57" t="s">
        <v>59</v>
      </c>
      <c r="C173" s="132" t="s">
        <v>66</v>
      </c>
      <c r="D173" s="132"/>
      <c r="E173" s="132"/>
      <c r="F173" s="59"/>
      <c r="G173" s="60"/>
      <c r="H173" s="60"/>
      <c r="I173" s="60"/>
      <c r="J173" s="61">
        <v>212.48</v>
      </c>
      <c r="K173" s="60"/>
      <c r="L173" s="61">
        <v>267.72000000000003</v>
      </c>
      <c r="M173" s="60"/>
      <c r="N173" s="63"/>
      <c r="AK173" s="45"/>
      <c r="AL173" s="46"/>
      <c r="AM173" s="46"/>
      <c r="AP173" s="3" t="s">
        <v>66</v>
      </c>
      <c r="AS173" s="46"/>
    </row>
    <row r="174" spans="1:46" customFormat="1" ht="15" x14ac:dyDescent="0.25">
      <c r="A174" s="58"/>
      <c r="B174" s="57" t="s">
        <v>67</v>
      </c>
      <c r="C174" s="132" t="s">
        <v>68</v>
      </c>
      <c r="D174" s="132"/>
      <c r="E174" s="132"/>
      <c r="F174" s="59"/>
      <c r="G174" s="60"/>
      <c r="H174" s="60"/>
      <c r="I174" s="60"/>
      <c r="J174" s="64">
        <v>5536.89</v>
      </c>
      <c r="K174" s="60"/>
      <c r="L174" s="64">
        <v>6976.48</v>
      </c>
      <c r="M174" s="60"/>
      <c r="N174" s="63"/>
      <c r="AK174" s="45"/>
      <c r="AL174" s="46"/>
      <c r="AM174" s="46"/>
      <c r="AP174" s="3" t="s">
        <v>68</v>
      </c>
      <c r="AS174" s="46"/>
    </row>
    <row r="175" spans="1:46" customFormat="1" ht="15" x14ac:dyDescent="0.25">
      <c r="A175" s="58"/>
      <c r="B175" s="57" t="s">
        <v>69</v>
      </c>
      <c r="C175" s="132" t="s">
        <v>70</v>
      </c>
      <c r="D175" s="132"/>
      <c r="E175" s="132"/>
      <c r="F175" s="59"/>
      <c r="G175" s="60"/>
      <c r="H175" s="60"/>
      <c r="I175" s="60"/>
      <c r="J175" s="61">
        <v>284.69</v>
      </c>
      <c r="K175" s="60"/>
      <c r="L175" s="61">
        <v>358.71</v>
      </c>
      <c r="M175" s="60"/>
      <c r="N175" s="63"/>
      <c r="AK175" s="45"/>
      <c r="AL175" s="46"/>
      <c r="AM175" s="46"/>
      <c r="AP175" s="3" t="s">
        <v>70</v>
      </c>
      <c r="AS175" s="46"/>
    </row>
    <row r="176" spans="1:46" customFormat="1" ht="15" x14ac:dyDescent="0.25">
      <c r="A176" s="58"/>
      <c r="B176" s="57" t="s">
        <v>71</v>
      </c>
      <c r="C176" s="132" t="s">
        <v>72</v>
      </c>
      <c r="D176" s="132"/>
      <c r="E176" s="132"/>
      <c r="F176" s="59"/>
      <c r="G176" s="60"/>
      <c r="H176" s="60"/>
      <c r="I176" s="60"/>
      <c r="J176" s="61">
        <v>123.62</v>
      </c>
      <c r="K176" s="60"/>
      <c r="L176" s="61">
        <v>155.76</v>
      </c>
      <c r="M176" s="60"/>
      <c r="N176" s="63"/>
      <c r="AK176" s="45"/>
      <c r="AL176" s="46"/>
      <c r="AM176" s="46"/>
      <c r="AP176" s="3" t="s">
        <v>72</v>
      </c>
      <c r="AS176" s="46"/>
    </row>
    <row r="177" spans="1:46" customFormat="1" ht="15" x14ac:dyDescent="0.25">
      <c r="A177" s="65"/>
      <c r="B177" s="57"/>
      <c r="C177" s="132" t="s">
        <v>73</v>
      </c>
      <c r="D177" s="132"/>
      <c r="E177" s="132"/>
      <c r="F177" s="59" t="s">
        <v>74</v>
      </c>
      <c r="G177" s="66">
        <v>21.77</v>
      </c>
      <c r="H177" s="60"/>
      <c r="I177" s="85">
        <v>27.430199999999999</v>
      </c>
      <c r="J177" s="68"/>
      <c r="K177" s="60"/>
      <c r="L177" s="68"/>
      <c r="M177" s="60"/>
      <c r="N177" s="63"/>
      <c r="AK177" s="45"/>
      <c r="AL177" s="46"/>
      <c r="AM177" s="46"/>
      <c r="AQ177" s="3" t="s">
        <v>73</v>
      </c>
      <c r="AS177" s="46"/>
    </row>
    <row r="178" spans="1:46" customFormat="1" ht="15" x14ac:dyDescent="0.25">
      <c r="A178" s="65"/>
      <c r="B178" s="57"/>
      <c r="C178" s="132" t="s">
        <v>75</v>
      </c>
      <c r="D178" s="132"/>
      <c r="E178" s="132"/>
      <c r="F178" s="59" t="s">
        <v>74</v>
      </c>
      <c r="G178" s="62">
        <v>21.5</v>
      </c>
      <c r="H178" s="60"/>
      <c r="I178" s="66">
        <v>27.09</v>
      </c>
      <c r="J178" s="68"/>
      <c r="K178" s="60"/>
      <c r="L178" s="68"/>
      <c r="M178" s="60"/>
      <c r="N178" s="63"/>
      <c r="AK178" s="45"/>
      <c r="AL178" s="46"/>
      <c r="AM178" s="46"/>
      <c r="AQ178" s="3" t="s">
        <v>75</v>
      </c>
      <c r="AS178" s="46"/>
    </row>
    <row r="179" spans="1:46" customFormat="1" ht="15" x14ac:dyDescent="0.25">
      <c r="A179" s="55"/>
      <c r="B179" s="57"/>
      <c r="C179" s="156" t="s">
        <v>76</v>
      </c>
      <c r="D179" s="156"/>
      <c r="E179" s="156"/>
      <c r="F179" s="69"/>
      <c r="G179" s="70"/>
      <c r="H179" s="70"/>
      <c r="I179" s="70"/>
      <c r="J179" s="71">
        <v>5872.99</v>
      </c>
      <c r="K179" s="70"/>
      <c r="L179" s="71">
        <v>7399.96</v>
      </c>
      <c r="M179" s="70"/>
      <c r="N179" s="72"/>
      <c r="AK179" s="45"/>
      <c r="AL179" s="46"/>
      <c r="AM179" s="46"/>
      <c r="AR179" s="3" t="s">
        <v>76</v>
      </c>
      <c r="AS179" s="46"/>
    </row>
    <row r="180" spans="1:46" customFormat="1" ht="15" x14ac:dyDescent="0.25">
      <c r="A180" s="65"/>
      <c r="B180" s="57"/>
      <c r="C180" s="132" t="s">
        <v>77</v>
      </c>
      <c r="D180" s="132"/>
      <c r="E180" s="132"/>
      <c r="F180" s="59"/>
      <c r="G180" s="60"/>
      <c r="H180" s="60"/>
      <c r="I180" s="60"/>
      <c r="J180" s="68"/>
      <c r="K180" s="60"/>
      <c r="L180" s="61">
        <v>626.42999999999995</v>
      </c>
      <c r="M180" s="60"/>
      <c r="N180" s="63"/>
      <c r="AK180" s="45"/>
      <c r="AL180" s="46"/>
      <c r="AM180" s="46"/>
      <c r="AQ180" s="3" t="s">
        <v>77</v>
      </c>
      <c r="AS180" s="46"/>
    </row>
    <row r="181" spans="1:46" customFormat="1" ht="45" x14ac:dyDescent="0.25">
      <c r="A181" s="65"/>
      <c r="B181" s="57" t="s">
        <v>78</v>
      </c>
      <c r="C181" s="132" t="s">
        <v>79</v>
      </c>
      <c r="D181" s="132"/>
      <c r="E181" s="132"/>
      <c r="F181" s="59" t="s">
        <v>80</v>
      </c>
      <c r="G181" s="73">
        <v>147</v>
      </c>
      <c r="H181" s="60"/>
      <c r="I181" s="73">
        <v>147</v>
      </c>
      <c r="J181" s="68"/>
      <c r="K181" s="60"/>
      <c r="L181" s="61">
        <v>920.85</v>
      </c>
      <c r="M181" s="60"/>
      <c r="N181" s="63"/>
      <c r="AK181" s="45"/>
      <c r="AL181" s="46"/>
      <c r="AM181" s="46"/>
      <c r="AQ181" s="3" t="s">
        <v>79</v>
      </c>
      <c r="AS181" s="46"/>
    </row>
    <row r="182" spans="1:46" customFormat="1" ht="45" x14ac:dyDescent="0.25">
      <c r="A182" s="65"/>
      <c r="B182" s="57" t="s">
        <v>81</v>
      </c>
      <c r="C182" s="132" t="s">
        <v>82</v>
      </c>
      <c r="D182" s="132"/>
      <c r="E182" s="132"/>
      <c r="F182" s="59" t="s">
        <v>80</v>
      </c>
      <c r="G182" s="73">
        <v>134</v>
      </c>
      <c r="H182" s="60"/>
      <c r="I182" s="73">
        <v>134</v>
      </c>
      <c r="J182" s="68"/>
      <c r="K182" s="60"/>
      <c r="L182" s="61">
        <v>839.42</v>
      </c>
      <c r="M182" s="60"/>
      <c r="N182" s="63"/>
      <c r="AK182" s="45"/>
      <c r="AL182" s="46"/>
      <c r="AM182" s="46"/>
      <c r="AQ182" s="3" t="s">
        <v>82</v>
      </c>
      <c r="AS182" s="46"/>
    </row>
    <row r="183" spans="1:46" customFormat="1" ht="15" x14ac:dyDescent="0.25">
      <c r="A183" s="74"/>
      <c r="B183" s="75"/>
      <c r="C183" s="152" t="s">
        <v>83</v>
      </c>
      <c r="D183" s="152"/>
      <c r="E183" s="152"/>
      <c r="F183" s="49"/>
      <c r="G183" s="50"/>
      <c r="H183" s="50"/>
      <c r="I183" s="50"/>
      <c r="J183" s="53"/>
      <c r="K183" s="50"/>
      <c r="L183" s="76">
        <v>9160.23</v>
      </c>
      <c r="M183" s="70"/>
      <c r="N183" s="54"/>
      <c r="AK183" s="45"/>
      <c r="AL183" s="46"/>
      <c r="AM183" s="46"/>
      <c r="AS183" s="46" t="s">
        <v>83</v>
      </c>
    </row>
    <row r="184" spans="1:46" customFormat="1" ht="22.5" x14ac:dyDescent="0.25">
      <c r="A184" s="47" t="s">
        <v>131</v>
      </c>
      <c r="B184" s="48" t="s">
        <v>101</v>
      </c>
      <c r="C184" s="152" t="s">
        <v>102</v>
      </c>
      <c r="D184" s="152"/>
      <c r="E184" s="152"/>
      <c r="F184" s="49" t="s">
        <v>90</v>
      </c>
      <c r="G184" s="50">
        <v>127.26</v>
      </c>
      <c r="H184" s="51">
        <v>1</v>
      </c>
      <c r="I184" s="79">
        <v>127.26</v>
      </c>
      <c r="J184" s="76">
        <v>5241.71</v>
      </c>
      <c r="K184" s="50"/>
      <c r="L184" s="76">
        <v>61936.86</v>
      </c>
      <c r="M184" s="79">
        <v>10.77</v>
      </c>
      <c r="N184" s="80">
        <v>667060.01</v>
      </c>
      <c r="AK184" s="45"/>
      <c r="AL184" s="46"/>
      <c r="AM184" s="46" t="s">
        <v>102</v>
      </c>
      <c r="AS184" s="46"/>
    </row>
    <row r="185" spans="1:46" customFormat="1" ht="15" x14ac:dyDescent="0.25">
      <c r="A185" s="74"/>
      <c r="B185" s="75"/>
      <c r="C185" s="132" t="s">
        <v>103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57"/>
      <c r="AK185" s="45"/>
      <c r="AL185" s="46"/>
      <c r="AM185" s="46"/>
      <c r="AS185" s="46"/>
      <c r="AT185" s="3" t="s">
        <v>103</v>
      </c>
    </row>
    <row r="186" spans="1:46" customFormat="1" ht="15" x14ac:dyDescent="0.25">
      <c r="A186" s="74"/>
      <c r="B186" s="75"/>
      <c r="C186" s="152" t="s">
        <v>83</v>
      </c>
      <c r="D186" s="152"/>
      <c r="E186" s="152"/>
      <c r="F186" s="49"/>
      <c r="G186" s="50"/>
      <c r="H186" s="50"/>
      <c r="I186" s="50"/>
      <c r="J186" s="53"/>
      <c r="K186" s="50"/>
      <c r="L186" s="76">
        <v>61936.86</v>
      </c>
      <c r="M186" s="70"/>
      <c r="N186" s="80">
        <v>667060.01</v>
      </c>
      <c r="AK186" s="45"/>
      <c r="AL186" s="46"/>
      <c r="AM186" s="46"/>
      <c r="AS186" s="46" t="s">
        <v>83</v>
      </c>
    </row>
    <row r="187" spans="1:46" customFormat="1" ht="23.25" x14ac:dyDescent="0.25">
      <c r="A187" s="47" t="s">
        <v>132</v>
      </c>
      <c r="B187" s="48" t="s">
        <v>88</v>
      </c>
      <c r="C187" s="152" t="s">
        <v>105</v>
      </c>
      <c r="D187" s="152"/>
      <c r="E187" s="152"/>
      <c r="F187" s="49" t="s">
        <v>90</v>
      </c>
      <c r="G187" s="50">
        <v>0.25</v>
      </c>
      <c r="H187" s="51">
        <v>1</v>
      </c>
      <c r="I187" s="79">
        <v>0.25</v>
      </c>
      <c r="J187" s="53"/>
      <c r="K187" s="50"/>
      <c r="L187" s="53"/>
      <c r="M187" s="50"/>
      <c r="N187" s="54"/>
      <c r="AK187" s="45"/>
      <c r="AL187" s="46"/>
      <c r="AM187" s="46" t="s">
        <v>105</v>
      </c>
      <c r="AS187" s="46"/>
    </row>
    <row r="188" spans="1:46" customFormat="1" ht="15" x14ac:dyDescent="0.25">
      <c r="A188" s="55"/>
      <c r="B188" s="8"/>
      <c r="C188" s="132" t="s">
        <v>133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57"/>
      <c r="AK188" s="45"/>
      <c r="AL188" s="46"/>
      <c r="AM188" s="46"/>
      <c r="AN188" s="3" t="s">
        <v>133</v>
      </c>
      <c r="AS188" s="46"/>
    </row>
    <row r="189" spans="1:46" customFormat="1" ht="15" x14ac:dyDescent="0.25">
      <c r="A189" s="58"/>
      <c r="B189" s="57" t="s">
        <v>67</v>
      </c>
      <c r="C189" s="132" t="s">
        <v>68</v>
      </c>
      <c r="D189" s="132"/>
      <c r="E189" s="132"/>
      <c r="F189" s="59"/>
      <c r="G189" s="60"/>
      <c r="H189" s="60"/>
      <c r="I189" s="60"/>
      <c r="J189" s="61">
        <v>39.1</v>
      </c>
      <c r="K189" s="60"/>
      <c r="L189" s="61">
        <v>9.7799999999999994</v>
      </c>
      <c r="M189" s="60"/>
      <c r="N189" s="63"/>
      <c r="AK189" s="45"/>
      <c r="AL189" s="46"/>
      <c r="AM189" s="46"/>
      <c r="AP189" s="3" t="s">
        <v>68</v>
      </c>
      <c r="AS189" s="46"/>
    </row>
    <row r="190" spans="1:46" customFormat="1" ht="15" x14ac:dyDescent="0.25">
      <c r="A190" s="58"/>
      <c r="B190" s="57" t="s">
        <v>69</v>
      </c>
      <c r="C190" s="132" t="s">
        <v>70</v>
      </c>
      <c r="D190" s="132"/>
      <c r="E190" s="132"/>
      <c r="F190" s="59"/>
      <c r="G190" s="60"/>
      <c r="H190" s="60"/>
      <c r="I190" s="60"/>
      <c r="J190" s="61">
        <v>7.15</v>
      </c>
      <c r="K190" s="60"/>
      <c r="L190" s="61">
        <v>1.79</v>
      </c>
      <c r="M190" s="60"/>
      <c r="N190" s="63"/>
      <c r="AK190" s="45"/>
      <c r="AL190" s="46"/>
      <c r="AM190" s="46"/>
      <c r="AP190" s="3" t="s">
        <v>70</v>
      </c>
      <c r="AS190" s="46"/>
    </row>
    <row r="191" spans="1:46" customFormat="1" ht="15" x14ac:dyDescent="0.25">
      <c r="A191" s="65"/>
      <c r="B191" s="57"/>
      <c r="C191" s="132" t="s">
        <v>75</v>
      </c>
      <c r="D191" s="132"/>
      <c r="E191" s="132"/>
      <c r="F191" s="59" t="s">
        <v>74</v>
      </c>
      <c r="G191" s="66">
        <v>0.66</v>
      </c>
      <c r="H191" s="60"/>
      <c r="I191" s="87">
        <v>0.16500000000000001</v>
      </c>
      <c r="J191" s="68"/>
      <c r="K191" s="60"/>
      <c r="L191" s="68"/>
      <c r="M191" s="60"/>
      <c r="N191" s="63"/>
      <c r="AK191" s="45"/>
      <c r="AL191" s="46"/>
      <c r="AM191" s="46"/>
      <c r="AQ191" s="3" t="s">
        <v>75</v>
      </c>
      <c r="AS191" s="46"/>
    </row>
    <row r="192" spans="1:46" customFormat="1" ht="15" x14ac:dyDescent="0.25">
      <c r="A192" s="55"/>
      <c r="B192" s="57"/>
      <c r="C192" s="156" t="s">
        <v>76</v>
      </c>
      <c r="D192" s="156"/>
      <c r="E192" s="156"/>
      <c r="F192" s="69"/>
      <c r="G192" s="70"/>
      <c r="H192" s="70"/>
      <c r="I192" s="70"/>
      <c r="J192" s="82">
        <v>39.1</v>
      </c>
      <c r="K192" s="70"/>
      <c r="L192" s="82">
        <v>9.7799999999999994</v>
      </c>
      <c r="M192" s="70"/>
      <c r="N192" s="72"/>
      <c r="AK192" s="45"/>
      <c r="AL192" s="46"/>
      <c r="AM192" s="46"/>
      <c r="AR192" s="3" t="s">
        <v>76</v>
      </c>
      <c r="AS192" s="46"/>
    </row>
    <row r="193" spans="1:46" customFormat="1" ht="15" x14ac:dyDescent="0.25">
      <c r="A193" s="65"/>
      <c r="B193" s="57"/>
      <c r="C193" s="132" t="s">
        <v>77</v>
      </c>
      <c r="D193" s="132"/>
      <c r="E193" s="132"/>
      <c r="F193" s="59"/>
      <c r="G193" s="60"/>
      <c r="H193" s="60"/>
      <c r="I193" s="60"/>
      <c r="J193" s="68"/>
      <c r="K193" s="60"/>
      <c r="L193" s="61">
        <v>1.79</v>
      </c>
      <c r="M193" s="60"/>
      <c r="N193" s="63"/>
      <c r="AK193" s="45"/>
      <c r="AL193" s="46"/>
      <c r="AM193" s="46"/>
      <c r="AQ193" s="3" t="s">
        <v>77</v>
      </c>
      <c r="AS193" s="46"/>
    </row>
    <row r="194" spans="1:46" customFormat="1" ht="45" x14ac:dyDescent="0.25">
      <c r="A194" s="65"/>
      <c r="B194" s="57" t="s">
        <v>78</v>
      </c>
      <c r="C194" s="132" t="s">
        <v>79</v>
      </c>
      <c r="D194" s="132"/>
      <c r="E194" s="132"/>
      <c r="F194" s="59" t="s">
        <v>80</v>
      </c>
      <c r="G194" s="73">
        <v>147</v>
      </c>
      <c r="H194" s="60"/>
      <c r="I194" s="73">
        <v>147</v>
      </c>
      <c r="J194" s="68"/>
      <c r="K194" s="60"/>
      <c r="L194" s="61">
        <v>2.63</v>
      </c>
      <c r="M194" s="60"/>
      <c r="N194" s="63"/>
      <c r="AK194" s="45"/>
      <c r="AL194" s="46"/>
      <c r="AM194" s="46"/>
      <c r="AQ194" s="3" t="s">
        <v>79</v>
      </c>
      <c r="AS194" s="46"/>
    </row>
    <row r="195" spans="1:46" customFormat="1" ht="45" x14ac:dyDescent="0.25">
      <c r="A195" s="65"/>
      <c r="B195" s="57" t="s">
        <v>81</v>
      </c>
      <c r="C195" s="132" t="s">
        <v>82</v>
      </c>
      <c r="D195" s="132"/>
      <c r="E195" s="132"/>
      <c r="F195" s="59" t="s">
        <v>80</v>
      </c>
      <c r="G195" s="73">
        <v>134</v>
      </c>
      <c r="H195" s="60"/>
      <c r="I195" s="73">
        <v>134</v>
      </c>
      <c r="J195" s="68"/>
      <c r="K195" s="60"/>
      <c r="L195" s="61">
        <v>2.4</v>
      </c>
      <c r="M195" s="60"/>
      <c r="N195" s="63"/>
      <c r="AK195" s="45"/>
      <c r="AL195" s="46"/>
      <c r="AM195" s="46"/>
      <c r="AQ195" s="3" t="s">
        <v>82</v>
      </c>
      <c r="AS195" s="46"/>
    </row>
    <row r="196" spans="1:46" customFormat="1" ht="15" x14ac:dyDescent="0.25">
      <c r="A196" s="74"/>
      <c r="B196" s="75"/>
      <c r="C196" s="152" t="s">
        <v>83</v>
      </c>
      <c r="D196" s="152"/>
      <c r="E196" s="152"/>
      <c r="F196" s="49"/>
      <c r="G196" s="50"/>
      <c r="H196" s="50"/>
      <c r="I196" s="50"/>
      <c r="J196" s="53"/>
      <c r="K196" s="50"/>
      <c r="L196" s="78">
        <v>14.81</v>
      </c>
      <c r="M196" s="70"/>
      <c r="N196" s="54"/>
      <c r="AK196" s="45"/>
      <c r="AL196" s="46"/>
      <c r="AM196" s="46"/>
      <c r="AS196" s="46" t="s">
        <v>83</v>
      </c>
    </row>
    <row r="197" spans="1:46" customFormat="1" ht="15" x14ac:dyDescent="0.25">
      <c r="A197" s="47" t="s">
        <v>134</v>
      </c>
      <c r="B197" s="48" t="s">
        <v>92</v>
      </c>
      <c r="C197" s="152" t="s">
        <v>93</v>
      </c>
      <c r="D197" s="152"/>
      <c r="E197" s="152"/>
      <c r="F197" s="49" t="s">
        <v>90</v>
      </c>
      <c r="G197" s="50">
        <v>0.26</v>
      </c>
      <c r="H197" s="51">
        <v>1</v>
      </c>
      <c r="I197" s="79">
        <v>0.26</v>
      </c>
      <c r="J197" s="76">
        <v>1961.63</v>
      </c>
      <c r="K197" s="50"/>
      <c r="L197" s="78">
        <v>510.02</v>
      </c>
      <c r="M197" s="50"/>
      <c r="N197" s="54"/>
      <c r="AK197" s="45"/>
      <c r="AL197" s="46"/>
      <c r="AM197" s="46" t="s">
        <v>93</v>
      </c>
      <c r="AS197" s="46"/>
    </row>
    <row r="198" spans="1:46" customFormat="1" ht="15" x14ac:dyDescent="0.25">
      <c r="A198" s="74"/>
      <c r="B198" s="75"/>
      <c r="C198" s="132" t="s">
        <v>94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57"/>
      <c r="AK198" s="45"/>
      <c r="AL198" s="46"/>
      <c r="AM198" s="46"/>
      <c r="AS198" s="46"/>
      <c r="AT198" s="3" t="s">
        <v>94</v>
      </c>
    </row>
    <row r="199" spans="1:46" customFormat="1" ht="15" x14ac:dyDescent="0.25">
      <c r="A199" s="74"/>
      <c r="B199" s="75"/>
      <c r="C199" s="152" t="s">
        <v>83</v>
      </c>
      <c r="D199" s="152"/>
      <c r="E199" s="152"/>
      <c r="F199" s="49"/>
      <c r="G199" s="50"/>
      <c r="H199" s="50"/>
      <c r="I199" s="50"/>
      <c r="J199" s="53"/>
      <c r="K199" s="50"/>
      <c r="L199" s="78">
        <v>510.02</v>
      </c>
      <c r="M199" s="70"/>
      <c r="N199" s="54"/>
      <c r="AK199" s="45"/>
      <c r="AL199" s="46"/>
      <c r="AM199" s="46"/>
      <c r="AS199" s="46" t="s">
        <v>83</v>
      </c>
    </row>
    <row r="200" spans="1:46" customFormat="1" ht="45.75" x14ac:dyDescent="0.25">
      <c r="A200" s="47" t="s">
        <v>135</v>
      </c>
      <c r="B200" s="48" t="s">
        <v>109</v>
      </c>
      <c r="C200" s="152" t="s">
        <v>110</v>
      </c>
      <c r="D200" s="152"/>
      <c r="E200" s="152"/>
      <c r="F200" s="49" t="s">
        <v>111</v>
      </c>
      <c r="G200" s="50">
        <v>0.84</v>
      </c>
      <c r="H200" s="51">
        <v>1</v>
      </c>
      <c r="I200" s="79">
        <v>0.84</v>
      </c>
      <c r="J200" s="53"/>
      <c r="K200" s="50"/>
      <c r="L200" s="53"/>
      <c r="M200" s="50"/>
      <c r="N200" s="54"/>
      <c r="AK200" s="45"/>
      <c r="AL200" s="46"/>
      <c r="AM200" s="46" t="s">
        <v>110</v>
      </c>
      <c r="AS200" s="46"/>
    </row>
    <row r="201" spans="1:46" customFormat="1" ht="15" x14ac:dyDescent="0.25">
      <c r="A201" s="55"/>
      <c r="B201" s="8"/>
      <c r="C201" s="132" t="s">
        <v>136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57"/>
      <c r="AK201" s="45"/>
      <c r="AL201" s="46"/>
      <c r="AM201" s="46"/>
      <c r="AN201" s="3" t="s">
        <v>136</v>
      </c>
      <c r="AS201" s="46"/>
    </row>
    <row r="202" spans="1:46" customFormat="1" ht="15" x14ac:dyDescent="0.25">
      <c r="A202" s="58"/>
      <c r="B202" s="57" t="s">
        <v>59</v>
      </c>
      <c r="C202" s="132" t="s">
        <v>66</v>
      </c>
      <c r="D202" s="132"/>
      <c r="E202" s="132"/>
      <c r="F202" s="59"/>
      <c r="G202" s="60"/>
      <c r="H202" s="60"/>
      <c r="I202" s="60"/>
      <c r="J202" s="61">
        <v>182.32</v>
      </c>
      <c r="K202" s="60"/>
      <c r="L202" s="61">
        <v>153.15</v>
      </c>
      <c r="M202" s="60"/>
      <c r="N202" s="63"/>
      <c r="AK202" s="45"/>
      <c r="AL202" s="46"/>
      <c r="AM202" s="46"/>
      <c r="AP202" s="3" t="s">
        <v>66</v>
      </c>
      <c r="AS202" s="46"/>
    </row>
    <row r="203" spans="1:46" customFormat="1" ht="15" x14ac:dyDescent="0.25">
      <c r="A203" s="58"/>
      <c r="B203" s="57" t="s">
        <v>67</v>
      </c>
      <c r="C203" s="132" t="s">
        <v>68</v>
      </c>
      <c r="D203" s="132"/>
      <c r="E203" s="132"/>
      <c r="F203" s="59"/>
      <c r="G203" s="60"/>
      <c r="H203" s="60"/>
      <c r="I203" s="60"/>
      <c r="J203" s="64">
        <v>7479.03</v>
      </c>
      <c r="K203" s="60"/>
      <c r="L203" s="64">
        <v>6282.39</v>
      </c>
      <c r="M203" s="60"/>
      <c r="N203" s="63"/>
      <c r="AK203" s="45"/>
      <c r="AL203" s="46"/>
      <c r="AM203" s="46"/>
      <c r="AP203" s="3" t="s">
        <v>68</v>
      </c>
      <c r="AS203" s="46"/>
    </row>
    <row r="204" spans="1:46" customFormat="1" ht="15" x14ac:dyDescent="0.25">
      <c r="A204" s="58"/>
      <c r="B204" s="57" t="s">
        <v>69</v>
      </c>
      <c r="C204" s="132" t="s">
        <v>70</v>
      </c>
      <c r="D204" s="132"/>
      <c r="E204" s="132"/>
      <c r="F204" s="59"/>
      <c r="G204" s="60"/>
      <c r="H204" s="60"/>
      <c r="I204" s="60"/>
      <c r="J204" s="61">
        <v>234.46</v>
      </c>
      <c r="K204" s="60"/>
      <c r="L204" s="61">
        <v>196.95</v>
      </c>
      <c r="M204" s="60"/>
      <c r="N204" s="63"/>
      <c r="AK204" s="45"/>
      <c r="AL204" s="46"/>
      <c r="AM204" s="46"/>
      <c r="AP204" s="3" t="s">
        <v>70</v>
      </c>
      <c r="AS204" s="46"/>
    </row>
    <row r="205" spans="1:46" customFormat="1" ht="15" x14ac:dyDescent="0.25">
      <c r="A205" s="58"/>
      <c r="B205" s="57" t="s">
        <v>71</v>
      </c>
      <c r="C205" s="132" t="s">
        <v>72</v>
      </c>
      <c r="D205" s="132"/>
      <c r="E205" s="132"/>
      <c r="F205" s="59"/>
      <c r="G205" s="60"/>
      <c r="H205" s="60"/>
      <c r="I205" s="60"/>
      <c r="J205" s="61">
        <v>874.78</v>
      </c>
      <c r="K205" s="60"/>
      <c r="L205" s="61">
        <v>734.82</v>
      </c>
      <c r="M205" s="60"/>
      <c r="N205" s="63"/>
      <c r="AK205" s="45"/>
      <c r="AL205" s="46"/>
      <c r="AM205" s="46"/>
      <c r="AP205" s="3" t="s">
        <v>72</v>
      </c>
      <c r="AS205" s="46"/>
    </row>
    <row r="206" spans="1:46" customFormat="1" ht="15" x14ac:dyDescent="0.25">
      <c r="A206" s="65"/>
      <c r="B206" s="57"/>
      <c r="C206" s="132" t="s">
        <v>73</v>
      </c>
      <c r="D206" s="132"/>
      <c r="E206" s="132"/>
      <c r="F206" s="59" t="s">
        <v>74</v>
      </c>
      <c r="G206" s="66">
        <v>20.86</v>
      </c>
      <c r="H206" s="60"/>
      <c r="I206" s="85">
        <v>17.522400000000001</v>
      </c>
      <c r="J206" s="68"/>
      <c r="K206" s="60"/>
      <c r="L206" s="68"/>
      <c r="M206" s="60"/>
      <c r="N206" s="63"/>
      <c r="AK206" s="45"/>
      <c r="AL206" s="46"/>
      <c r="AM206" s="46"/>
      <c r="AQ206" s="3" t="s">
        <v>73</v>
      </c>
      <c r="AS206" s="46"/>
    </row>
    <row r="207" spans="1:46" customFormat="1" ht="15" x14ac:dyDescent="0.25">
      <c r="A207" s="65"/>
      <c r="B207" s="57"/>
      <c r="C207" s="132" t="s">
        <v>75</v>
      </c>
      <c r="D207" s="132"/>
      <c r="E207" s="132"/>
      <c r="F207" s="59" t="s">
        <v>74</v>
      </c>
      <c r="G207" s="66">
        <v>18.850000000000001</v>
      </c>
      <c r="H207" s="60"/>
      <c r="I207" s="87">
        <v>15.834</v>
      </c>
      <c r="J207" s="68"/>
      <c r="K207" s="60"/>
      <c r="L207" s="68"/>
      <c r="M207" s="60"/>
      <c r="N207" s="63"/>
      <c r="AK207" s="45"/>
      <c r="AL207" s="46"/>
      <c r="AM207" s="46"/>
      <c r="AQ207" s="3" t="s">
        <v>75</v>
      </c>
      <c r="AS207" s="46"/>
    </row>
    <row r="208" spans="1:46" customFormat="1" ht="15" x14ac:dyDescent="0.25">
      <c r="A208" s="55"/>
      <c r="B208" s="57"/>
      <c r="C208" s="156" t="s">
        <v>76</v>
      </c>
      <c r="D208" s="156"/>
      <c r="E208" s="156"/>
      <c r="F208" s="69"/>
      <c r="G208" s="70"/>
      <c r="H208" s="70"/>
      <c r="I208" s="70"/>
      <c r="J208" s="71">
        <v>8536.1299999999992</v>
      </c>
      <c r="K208" s="70"/>
      <c r="L208" s="71">
        <v>7170.36</v>
      </c>
      <c r="M208" s="70"/>
      <c r="N208" s="72"/>
      <c r="AK208" s="45"/>
      <c r="AL208" s="46"/>
      <c r="AM208" s="46"/>
      <c r="AR208" s="3" t="s">
        <v>76</v>
      </c>
      <c r="AS208" s="46"/>
    </row>
    <row r="209" spans="1:45" customFormat="1" ht="15" x14ac:dyDescent="0.25">
      <c r="A209" s="65"/>
      <c r="B209" s="57"/>
      <c r="C209" s="132" t="s">
        <v>77</v>
      </c>
      <c r="D209" s="132"/>
      <c r="E209" s="132"/>
      <c r="F209" s="59"/>
      <c r="G209" s="60"/>
      <c r="H209" s="60"/>
      <c r="I209" s="60"/>
      <c r="J209" s="68"/>
      <c r="K209" s="60"/>
      <c r="L209" s="61">
        <v>350.1</v>
      </c>
      <c r="M209" s="60"/>
      <c r="N209" s="63"/>
      <c r="AK209" s="45"/>
      <c r="AL209" s="46"/>
      <c r="AM209" s="46"/>
      <c r="AQ209" s="3" t="s">
        <v>77</v>
      </c>
      <c r="AS209" s="46"/>
    </row>
    <row r="210" spans="1:45" customFormat="1" ht="45" x14ac:dyDescent="0.25">
      <c r="A210" s="65"/>
      <c r="B210" s="57" t="s">
        <v>78</v>
      </c>
      <c r="C210" s="132" t="s">
        <v>79</v>
      </c>
      <c r="D210" s="132"/>
      <c r="E210" s="132"/>
      <c r="F210" s="59" t="s">
        <v>80</v>
      </c>
      <c r="G210" s="73">
        <v>147</v>
      </c>
      <c r="H210" s="60"/>
      <c r="I210" s="73">
        <v>147</v>
      </c>
      <c r="J210" s="68"/>
      <c r="K210" s="60"/>
      <c r="L210" s="61">
        <v>514.65</v>
      </c>
      <c r="M210" s="60"/>
      <c r="N210" s="63"/>
      <c r="AK210" s="45"/>
      <c r="AL210" s="46"/>
      <c r="AM210" s="46"/>
      <c r="AQ210" s="3" t="s">
        <v>79</v>
      </c>
      <c r="AS210" s="46"/>
    </row>
    <row r="211" spans="1:45" customFormat="1" ht="45" x14ac:dyDescent="0.25">
      <c r="A211" s="65"/>
      <c r="B211" s="57" t="s">
        <v>81</v>
      </c>
      <c r="C211" s="132" t="s">
        <v>82</v>
      </c>
      <c r="D211" s="132"/>
      <c r="E211" s="132"/>
      <c r="F211" s="59" t="s">
        <v>80</v>
      </c>
      <c r="G211" s="73">
        <v>134</v>
      </c>
      <c r="H211" s="60"/>
      <c r="I211" s="73">
        <v>134</v>
      </c>
      <c r="J211" s="68"/>
      <c r="K211" s="60"/>
      <c r="L211" s="61">
        <v>469.13</v>
      </c>
      <c r="M211" s="60"/>
      <c r="N211" s="63"/>
      <c r="AK211" s="45"/>
      <c r="AL211" s="46"/>
      <c r="AM211" s="46"/>
      <c r="AQ211" s="3" t="s">
        <v>82</v>
      </c>
      <c r="AS211" s="46"/>
    </row>
    <row r="212" spans="1:45" customFormat="1" ht="15" x14ac:dyDescent="0.25">
      <c r="A212" s="74"/>
      <c r="B212" s="75"/>
      <c r="C212" s="152" t="s">
        <v>83</v>
      </c>
      <c r="D212" s="152"/>
      <c r="E212" s="152"/>
      <c r="F212" s="49"/>
      <c r="G212" s="50"/>
      <c r="H212" s="50"/>
      <c r="I212" s="50"/>
      <c r="J212" s="53"/>
      <c r="K212" s="50"/>
      <c r="L212" s="76">
        <v>8154.14</v>
      </c>
      <c r="M212" s="70"/>
      <c r="N212" s="54"/>
      <c r="AK212" s="45"/>
      <c r="AL212" s="46"/>
      <c r="AM212" s="46"/>
      <c r="AS212" s="46" t="s">
        <v>83</v>
      </c>
    </row>
    <row r="213" spans="1:45" customFormat="1" ht="34.5" x14ac:dyDescent="0.25">
      <c r="A213" s="47" t="s">
        <v>137</v>
      </c>
      <c r="B213" s="48" t="s">
        <v>114</v>
      </c>
      <c r="C213" s="152" t="s">
        <v>115</v>
      </c>
      <c r="D213" s="152"/>
      <c r="E213" s="152"/>
      <c r="F213" s="49" t="s">
        <v>111</v>
      </c>
      <c r="G213" s="50">
        <v>0.84</v>
      </c>
      <c r="H213" s="51">
        <v>1</v>
      </c>
      <c r="I213" s="79">
        <v>0.84</v>
      </c>
      <c r="J213" s="53"/>
      <c r="K213" s="50"/>
      <c r="L213" s="53"/>
      <c r="M213" s="50"/>
      <c r="N213" s="54"/>
      <c r="AK213" s="45"/>
      <c r="AL213" s="46"/>
      <c r="AM213" s="46" t="s">
        <v>115</v>
      </c>
      <c r="AS213" s="46"/>
    </row>
    <row r="214" spans="1:45" customFormat="1" ht="15" x14ac:dyDescent="0.25">
      <c r="A214" s="56"/>
      <c r="B214" s="57"/>
      <c r="C214" s="158" t="s">
        <v>116</v>
      </c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9"/>
      <c r="AK214" s="45"/>
      <c r="AL214" s="46"/>
      <c r="AM214" s="46"/>
      <c r="AO214" s="3" t="s">
        <v>116</v>
      </c>
      <c r="AS214" s="46"/>
    </row>
    <row r="215" spans="1:45" customFormat="1" ht="15" x14ac:dyDescent="0.25">
      <c r="A215" s="58"/>
      <c r="B215" s="57" t="s">
        <v>59</v>
      </c>
      <c r="C215" s="132" t="s">
        <v>66</v>
      </c>
      <c r="D215" s="132"/>
      <c r="E215" s="132"/>
      <c r="F215" s="59"/>
      <c r="G215" s="60"/>
      <c r="H215" s="60"/>
      <c r="I215" s="60"/>
      <c r="J215" s="61">
        <v>3.29</v>
      </c>
      <c r="K215" s="73">
        <v>2</v>
      </c>
      <c r="L215" s="61">
        <v>5.53</v>
      </c>
      <c r="M215" s="60"/>
      <c r="N215" s="63"/>
      <c r="AK215" s="45"/>
      <c r="AL215" s="46"/>
      <c r="AM215" s="46"/>
      <c r="AP215" s="3" t="s">
        <v>66</v>
      </c>
      <c r="AS215" s="46"/>
    </row>
    <row r="216" spans="1:45" customFormat="1" ht="15" x14ac:dyDescent="0.25">
      <c r="A216" s="58"/>
      <c r="B216" s="57" t="s">
        <v>67</v>
      </c>
      <c r="C216" s="132" t="s">
        <v>68</v>
      </c>
      <c r="D216" s="132"/>
      <c r="E216" s="132"/>
      <c r="F216" s="59"/>
      <c r="G216" s="60"/>
      <c r="H216" s="60"/>
      <c r="I216" s="60"/>
      <c r="J216" s="61">
        <v>254.89</v>
      </c>
      <c r="K216" s="73">
        <v>2</v>
      </c>
      <c r="L216" s="61">
        <v>428.22</v>
      </c>
      <c r="M216" s="60"/>
      <c r="N216" s="63"/>
      <c r="AK216" s="45"/>
      <c r="AL216" s="46"/>
      <c r="AM216" s="46"/>
      <c r="AP216" s="3" t="s">
        <v>68</v>
      </c>
      <c r="AS216" s="46"/>
    </row>
    <row r="217" spans="1:45" customFormat="1" ht="15" x14ac:dyDescent="0.25">
      <c r="A217" s="58"/>
      <c r="B217" s="57" t="s">
        <v>69</v>
      </c>
      <c r="C217" s="132" t="s">
        <v>70</v>
      </c>
      <c r="D217" s="132"/>
      <c r="E217" s="132"/>
      <c r="F217" s="59"/>
      <c r="G217" s="60"/>
      <c r="H217" s="60"/>
      <c r="I217" s="60"/>
      <c r="J217" s="61">
        <v>5.95</v>
      </c>
      <c r="K217" s="73">
        <v>2</v>
      </c>
      <c r="L217" s="61">
        <v>10</v>
      </c>
      <c r="M217" s="60"/>
      <c r="N217" s="63"/>
      <c r="AK217" s="45"/>
      <c r="AL217" s="46"/>
      <c r="AM217" s="46"/>
      <c r="AP217" s="3" t="s">
        <v>70</v>
      </c>
      <c r="AS217" s="46"/>
    </row>
    <row r="218" spans="1:45" customFormat="1" ht="15" x14ac:dyDescent="0.25">
      <c r="A218" s="58"/>
      <c r="B218" s="57" t="s">
        <v>71</v>
      </c>
      <c r="C218" s="132" t="s">
        <v>72</v>
      </c>
      <c r="D218" s="132"/>
      <c r="E218" s="132"/>
      <c r="F218" s="59"/>
      <c r="G218" s="60"/>
      <c r="H218" s="60"/>
      <c r="I218" s="60"/>
      <c r="J218" s="61">
        <v>2.94</v>
      </c>
      <c r="K218" s="73">
        <v>2</v>
      </c>
      <c r="L218" s="61">
        <v>4.9400000000000004</v>
      </c>
      <c r="M218" s="60"/>
      <c r="N218" s="63"/>
      <c r="AK218" s="45"/>
      <c r="AL218" s="46"/>
      <c r="AM218" s="46"/>
      <c r="AP218" s="3" t="s">
        <v>72</v>
      </c>
      <c r="AS218" s="46"/>
    </row>
    <row r="219" spans="1:45" customFormat="1" ht="15" x14ac:dyDescent="0.25">
      <c r="A219" s="65"/>
      <c r="B219" s="57"/>
      <c r="C219" s="132" t="s">
        <v>73</v>
      </c>
      <c r="D219" s="132"/>
      <c r="E219" s="132"/>
      <c r="F219" s="59" t="s">
        <v>74</v>
      </c>
      <c r="G219" s="66">
        <v>0.35</v>
      </c>
      <c r="H219" s="73">
        <v>2</v>
      </c>
      <c r="I219" s="87">
        <v>0.58799999999999997</v>
      </c>
      <c r="J219" s="68"/>
      <c r="K219" s="60"/>
      <c r="L219" s="68"/>
      <c r="M219" s="60"/>
      <c r="N219" s="63"/>
      <c r="AK219" s="45"/>
      <c r="AL219" s="46"/>
      <c r="AM219" s="46"/>
      <c r="AQ219" s="3" t="s">
        <v>73</v>
      </c>
      <c r="AS219" s="46"/>
    </row>
    <row r="220" spans="1:45" customFormat="1" ht="15" x14ac:dyDescent="0.25">
      <c r="A220" s="65"/>
      <c r="B220" s="57"/>
      <c r="C220" s="132" t="s">
        <v>75</v>
      </c>
      <c r="D220" s="132"/>
      <c r="E220" s="132"/>
      <c r="F220" s="59" t="s">
        <v>74</v>
      </c>
      <c r="G220" s="66">
        <v>0.47</v>
      </c>
      <c r="H220" s="73">
        <v>2</v>
      </c>
      <c r="I220" s="85">
        <v>0.78959999999999997</v>
      </c>
      <c r="J220" s="68"/>
      <c r="K220" s="60"/>
      <c r="L220" s="68"/>
      <c r="M220" s="60"/>
      <c r="N220" s="63"/>
      <c r="AK220" s="45"/>
      <c r="AL220" s="46"/>
      <c r="AM220" s="46"/>
      <c r="AQ220" s="3" t="s">
        <v>75</v>
      </c>
      <c r="AS220" s="46"/>
    </row>
    <row r="221" spans="1:45" customFormat="1" ht="15" x14ac:dyDescent="0.25">
      <c r="A221" s="55"/>
      <c r="B221" s="57"/>
      <c r="C221" s="156" t="s">
        <v>76</v>
      </c>
      <c r="D221" s="156"/>
      <c r="E221" s="156"/>
      <c r="F221" s="69"/>
      <c r="G221" s="70"/>
      <c r="H221" s="70"/>
      <c r="I221" s="70"/>
      <c r="J221" s="82">
        <v>261.12</v>
      </c>
      <c r="K221" s="70"/>
      <c r="L221" s="82">
        <v>438.69</v>
      </c>
      <c r="M221" s="70"/>
      <c r="N221" s="72"/>
      <c r="AK221" s="45"/>
      <c r="AL221" s="46"/>
      <c r="AM221" s="46"/>
      <c r="AR221" s="3" t="s">
        <v>76</v>
      </c>
      <c r="AS221" s="46"/>
    </row>
    <row r="222" spans="1:45" customFormat="1" ht="15" x14ac:dyDescent="0.25">
      <c r="A222" s="65"/>
      <c r="B222" s="57"/>
      <c r="C222" s="132" t="s">
        <v>77</v>
      </c>
      <c r="D222" s="132"/>
      <c r="E222" s="132"/>
      <c r="F222" s="59"/>
      <c r="G222" s="60"/>
      <c r="H222" s="60"/>
      <c r="I222" s="60"/>
      <c r="J222" s="68"/>
      <c r="K222" s="60"/>
      <c r="L222" s="61">
        <v>15.53</v>
      </c>
      <c r="M222" s="60"/>
      <c r="N222" s="63"/>
      <c r="AK222" s="45"/>
      <c r="AL222" s="46"/>
      <c r="AM222" s="46"/>
      <c r="AQ222" s="3" t="s">
        <v>77</v>
      </c>
      <c r="AS222" s="46"/>
    </row>
    <row r="223" spans="1:45" customFormat="1" ht="45" x14ac:dyDescent="0.25">
      <c r="A223" s="65"/>
      <c r="B223" s="57" t="s">
        <v>78</v>
      </c>
      <c r="C223" s="132" t="s">
        <v>79</v>
      </c>
      <c r="D223" s="132"/>
      <c r="E223" s="132"/>
      <c r="F223" s="59" t="s">
        <v>80</v>
      </c>
      <c r="G223" s="73">
        <v>147</v>
      </c>
      <c r="H223" s="60"/>
      <c r="I223" s="73">
        <v>147</v>
      </c>
      <c r="J223" s="68"/>
      <c r="K223" s="60"/>
      <c r="L223" s="61">
        <v>22.83</v>
      </c>
      <c r="M223" s="60"/>
      <c r="N223" s="63"/>
      <c r="AK223" s="45"/>
      <c r="AL223" s="46"/>
      <c r="AM223" s="46"/>
      <c r="AQ223" s="3" t="s">
        <v>79</v>
      </c>
      <c r="AS223" s="46"/>
    </row>
    <row r="224" spans="1:45" customFormat="1" ht="45" x14ac:dyDescent="0.25">
      <c r="A224" s="65"/>
      <c r="B224" s="57" t="s">
        <v>81</v>
      </c>
      <c r="C224" s="132" t="s">
        <v>82</v>
      </c>
      <c r="D224" s="132"/>
      <c r="E224" s="132"/>
      <c r="F224" s="59" t="s">
        <v>80</v>
      </c>
      <c r="G224" s="73">
        <v>134</v>
      </c>
      <c r="H224" s="60"/>
      <c r="I224" s="73">
        <v>134</v>
      </c>
      <c r="J224" s="68"/>
      <c r="K224" s="60"/>
      <c r="L224" s="61">
        <v>20.81</v>
      </c>
      <c r="M224" s="60"/>
      <c r="N224" s="63"/>
      <c r="AK224" s="45"/>
      <c r="AL224" s="46"/>
      <c r="AM224" s="46"/>
      <c r="AQ224" s="3" t="s">
        <v>82</v>
      </c>
      <c r="AS224" s="46"/>
    </row>
    <row r="225" spans="1:47" customFormat="1" ht="15" x14ac:dyDescent="0.25">
      <c r="A225" s="74"/>
      <c r="B225" s="75"/>
      <c r="C225" s="152" t="s">
        <v>83</v>
      </c>
      <c r="D225" s="152"/>
      <c r="E225" s="152"/>
      <c r="F225" s="49"/>
      <c r="G225" s="50"/>
      <c r="H225" s="50"/>
      <c r="I225" s="50"/>
      <c r="J225" s="53"/>
      <c r="K225" s="50"/>
      <c r="L225" s="78">
        <v>482.33</v>
      </c>
      <c r="M225" s="70"/>
      <c r="N225" s="54"/>
      <c r="AK225" s="45"/>
      <c r="AL225" s="46"/>
      <c r="AM225" s="46"/>
      <c r="AS225" s="46" t="s">
        <v>83</v>
      </c>
    </row>
    <row r="226" spans="1:47" customFormat="1" ht="22.5" x14ac:dyDescent="0.25">
      <c r="A226" s="47" t="s">
        <v>138</v>
      </c>
      <c r="B226" s="48" t="s">
        <v>118</v>
      </c>
      <c r="C226" s="152" t="s">
        <v>119</v>
      </c>
      <c r="D226" s="152"/>
      <c r="E226" s="152"/>
      <c r="F226" s="49" t="s">
        <v>90</v>
      </c>
      <c r="G226" s="50">
        <v>104.71</v>
      </c>
      <c r="H226" s="51">
        <v>1</v>
      </c>
      <c r="I226" s="79">
        <v>104.71</v>
      </c>
      <c r="J226" s="76">
        <v>5890.77</v>
      </c>
      <c r="K226" s="50"/>
      <c r="L226" s="76">
        <v>57272.29</v>
      </c>
      <c r="M226" s="79">
        <v>10.77</v>
      </c>
      <c r="N226" s="80">
        <v>616822.53</v>
      </c>
      <c r="AK226" s="45"/>
      <c r="AL226" s="46"/>
      <c r="AM226" s="46" t="s">
        <v>119</v>
      </c>
      <c r="AS226" s="46"/>
    </row>
    <row r="227" spans="1:47" customFormat="1" ht="15" x14ac:dyDescent="0.25">
      <c r="A227" s="74"/>
      <c r="B227" s="75"/>
      <c r="C227" s="132" t="s">
        <v>94</v>
      </c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57"/>
      <c r="AK227" s="45"/>
      <c r="AL227" s="46"/>
      <c r="AM227" s="46"/>
      <c r="AS227" s="46"/>
      <c r="AT227" s="3" t="s">
        <v>94</v>
      </c>
    </row>
    <row r="228" spans="1:47" customFormat="1" ht="15" x14ac:dyDescent="0.25">
      <c r="A228" s="55"/>
      <c r="B228" s="8"/>
      <c r="C228" s="132" t="s">
        <v>139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57"/>
      <c r="AK228" s="45"/>
      <c r="AL228" s="46"/>
      <c r="AM228" s="46"/>
      <c r="AN228" s="3" t="s">
        <v>139</v>
      </c>
      <c r="AS228" s="46"/>
    </row>
    <row r="229" spans="1:47" customFormat="1" ht="15" x14ac:dyDescent="0.25">
      <c r="A229" s="74"/>
      <c r="B229" s="75"/>
      <c r="C229" s="152" t="s">
        <v>83</v>
      </c>
      <c r="D229" s="152"/>
      <c r="E229" s="152"/>
      <c r="F229" s="49"/>
      <c r="G229" s="50"/>
      <c r="H229" s="50"/>
      <c r="I229" s="50"/>
      <c r="J229" s="53"/>
      <c r="K229" s="50"/>
      <c r="L229" s="76">
        <v>57272.29</v>
      </c>
      <c r="M229" s="70"/>
      <c r="N229" s="80">
        <v>616822.53</v>
      </c>
      <c r="AK229" s="45"/>
      <c r="AL229" s="46"/>
      <c r="AM229" s="46"/>
      <c r="AS229" s="46" t="s">
        <v>83</v>
      </c>
    </row>
    <row r="230" spans="1:47" customFormat="1" ht="0" hidden="1" customHeight="1" x14ac:dyDescent="0.25">
      <c r="A230" s="88"/>
      <c r="B230" s="89"/>
      <c r="C230" s="89"/>
      <c r="D230" s="89"/>
      <c r="E230" s="89"/>
      <c r="F230" s="90"/>
      <c r="G230" s="90"/>
      <c r="H230" s="90"/>
      <c r="I230" s="90"/>
      <c r="J230" s="91"/>
      <c r="K230" s="90"/>
      <c r="L230" s="91"/>
      <c r="M230" s="60"/>
      <c r="N230" s="91"/>
      <c r="AK230" s="45"/>
      <c r="AL230" s="46"/>
      <c r="AM230" s="46"/>
      <c r="AS230" s="46"/>
    </row>
    <row r="231" spans="1:47" customFormat="1" ht="15" x14ac:dyDescent="0.25">
      <c r="A231" s="92"/>
      <c r="B231" s="93"/>
      <c r="C231" s="152" t="s">
        <v>140</v>
      </c>
      <c r="D231" s="152"/>
      <c r="E231" s="152"/>
      <c r="F231" s="152"/>
      <c r="G231" s="152"/>
      <c r="H231" s="152"/>
      <c r="I231" s="152"/>
      <c r="J231" s="152"/>
      <c r="K231" s="152"/>
      <c r="L231" s="94">
        <v>1044967.7</v>
      </c>
      <c r="M231" s="95"/>
      <c r="N231" s="96">
        <v>11273582.130000001</v>
      </c>
      <c r="AK231" s="45"/>
      <c r="AL231" s="46"/>
      <c r="AM231" s="46"/>
      <c r="AS231" s="46"/>
      <c r="AU231" s="46" t="s">
        <v>140</v>
      </c>
    </row>
    <row r="232" spans="1:47" customFormat="1" ht="15" x14ac:dyDescent="0.25">
      <c r="A232" s="146" t="s">
        <v>141</v>
      </c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8"/>
      <c r="AK232" s="45" t="s">
        <v>141</v>
      </c>
      <c r="AL232" s="46"/>
      <c r="AM232" s="46"/>
      <c r="AS232" s="46"/>
      <c r="AU232" s="46"/>
    </row>
    <row r="233" spans="1:47" customFormat="1" ht="15" x14ac:dyDescent="0.25">
      <c r="A233" s="149" t="s">
        <v>142</v>
      </c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1"/>
      <c r="AK233" s="45"/>
      <c r="AL233" s="46" t="s">
        <v>142</v>
      </c>
      <c r="AM233" s="46"/>
      <c r="AS233" s="46"/>
      <c r="AU233" s="46"/>
    </row>
    <row r="234" spans="1:47" customFormat="1" ht="57" x14ac:dyDescent="0.25">
      <c r="A234" s="47" t="s">
        <v>143</v>
      </c>
      <c r="B234" s="48" t="s">
        <v>60</v>
      </c>
      <c r="C234" s="152" t="s">
        <v>61</v>
      </c>
      <c r="D234" s="152"/>
      <c r="E234" s="152"/>
      <c r="F234" s="49" t="s">
        <v>62</v>
      </c>
      <c r="G234" s="50">
        <v>4.5880000000000001</v>
      </c>
      <c r="H234" s="51">
        <v>1</v>
      </c>
      <c r="I234" s="83">
        <v>4.5880000000000001</v>
      </c>
      <c r="J234" s="53"/>
      <c r="K234" s="50"/>
      <c r="L234" s="53"/>
      <c r="M234" s="50"/>
      <c r="N234" s="54"/>
      <c r="AK234" s="45"/>
      <c r="AL234" s="46"/>
      <c r="AM234" s="46" t="s">
        <v>61</v>
      </c>
      <c r="AS234" s="46"/>
      <c r="AU234" s="46"/>
    </row>
    <row r="235" spans="1:47" customFormat="1" ht="15" x14ac:dyDescent="0.25">
      <c r="A235" s="55"/>
      <c r="B235" s="8"/>
      <c r="C235" s="132" t="s">
        <v>144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57"/>
      <c r="AK235" s="45"/>
      <c r="AL235" s="46"/>
      <c r="AM235" s="46"/>
      <c r="AN235" s="3" t="s">
        <v>144</v>
      </c>
      <c r="AS235" s="46"/>
      <c r="AU235" s="46"/>
    </row>
    <row r="236" spans="1:47" customFormat="1" ht="15" x14ac:dyDescent="0.25">
      <c r="A236" s="56"/>
      <c r="B236" s="57" t="s">
        <v>64</v>
      </c>
      <c r="C236" s="158" t="s">
        <v>65</v>
      </c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9"/>
      <c r="AK236" s="45"/>
      <c r="AL236" s="46"/>
      <c r="AM236" s="46"/>
      <c r="AO236" s="3" t="s">
        <v>65</v>
      </c>
      <c r="AS236" s="46"/>
      <c r="AU236" s="46"/>
    </row>
    <row r="237" spans="1:47" customFormat="1" ht="15" x14ac:dyDescent="0.25">
      <c r="A237" s="58"/>
      <c r="B237" s="57" t="s">
        <v>59</v>
      </c>
      <c r="C237" s="132" t="s">
        <v>66</v>
      </c>
      <c r="D237" s="132"/>
      <c r="E237" s="132"/>
      <c r="F237" s="59"/>
      <c r="G237" s="60"/>
      <c r="H237" s="60"/>
      <c r="I237" s="60"/>
      <c r="J237" s="61">
        <v>3.9</v>
      </c>
      <c r="K237" s="62">
        <v>1.2</v>
      </c>
      <c r="L237" s="61">
        <v>21.47</v>
      </c>
      <c r="M237" s="60"/>
      <c r="N237" s="63"/>
      <c r="AK237" s="45"/>
      <c r="AL237" s="46"/>
      <c r="AM237" s="46"/>
      <c r="AP237" s="3" t="s">
        <v>66</v>
      </c>
      <c r="AS237" s="46"/>
      <c r="AU237" s="46"/>
    </row>
    <row r="238" spans="1:47" customFormat="1" ht="15" x14ac:dyDescent="0.25">
      <c r="A238" s="58"/>
      <c r="B238" s="57" t="s">
        <v>67</v>
      </c>
      <c r="C238" s="132" t="s">
        <v>68</v>
      </c>
      <c r="D238" s="132"/>
      <c r="E238" s="132"/>
      <c r="F238" s="59"/>
      <c r="G238" s="60"/>
      <c r="H238" s="60"/>
      <c r="I238" s="60"/>
      <c r="J238" s="64">
        <v>1262.76</v>
      </c>
      <c r="K238" s="62">
        <v>1.2</v>
      </c>
      <c r="L238" s="64">
        <v>6952.25</v>
      </c>
      <c r="M238" s="60"/>
      <c r="N238" s="63"/>
      <c r="AK238" s="45"/>
      <c r="AL238" s="46"/>
      <c r="AM238" s="46"/>
      <c r="AP238" s="3" t="s">
        <v>68</v>
      </c>
      <c r="AS238" s="46"/>
      <c r="AU238" s="46"/>
    </row>
    <row r="239" spans="1:47" customFormat="1" ht="15" x14ac:dyDescent="0.25">
      <c r="A239" s="58"/>
      <c r="B239" s="57" t="s">
        <v>69</v>
      </c>
      <c r="C239" s="132" t="s">
        <v>70</v>
      </c>
      <c r="D239" s="132"/>
      <c r="E239" s="132"/>
      <c r="F239" s="59"/>
      <c r="G239" s="60"/>
      <c r="H239" s="60"/>
      <c r="I239" s="60"/>
      <c r="J239" s="61">
        <v>8.06</v>
      </c>
      <c r="K239" s="62">
        <v>1.2</v>
      </c>
      <c r="L239" s="61">
        <v>44.38</v>
      </c>
      <c r="M239" s="60"/>
      <c r="N239" s="63"/>
      <c r="AK239" s="45"/>
      <c r="AL239" s="46"/>
      <c r="AM239" s="46"/>
      <c r="AP239" s="3" t="s">
        <v>70</v>
      </c>
      <c r="AS239" s="46"/>
      <c r="AU239" s="46"/>
    </row>
    <row r="240" spans="1:47" customFormat="1" ht="15" x14ac:dyDescent="0.25">
      <c r="A240" s="58"/>
      <c r="B240" s="57" t="s">
        <v>71</v>
      </c>
      <c r="C240" s="132" t="s">
        <v>72</v>
      </c>
      <c r="D240" s="132"/>
      <c r="E240" s="132"/>
      <c r="F240" s="59"/>
      <c r="G240" s="60"/>
      <c r="H240" s="60"/>
      <c r="I240" s="60"/>
      <c r="J240" s="61">
        <v>0.25</v>
      </c>
      <c r="K240" s="60"/>
      <c r="L240" s="61">
        <v>1.1499999999999999</v>
      </c>
      <c r="M240" s="60"/>
      <c r="N240" s="63"/>
      <c r="AK240" s="45"/>
      <c r="AL240" s="46"/>
      <c r="AM240" s="46"/>
      <c r="AP240" s="3" t="s">
        <v>72</v>
      </c>
      <c r="AS240" s="46"/>
      <c r="AU240" s="46"/>
    </row>
    <row r="241" spans="1:47" customFormat="1" ht="15" x14ac:dyDescent="0.25">
      <c r="A241" s="65"/>
      <c r="B241" s="57"/>
      <c r="C241" s="132" t="s">
        <v>73</v>
      </c>
      <c r="D241" s="132"/>
      <c r="E241" s="132"/>
      <c r="F241" s="59" t="s">
        <v>74</v>
      </c>
      <c r="G241" s="66">
        <v>0.41</v>
      </c>
      <c r="H241" s="62">
        <v>1.2</v>
      </c>
      <c r="I241" s="84">
        <v>2.2572960000000002</v>
      </c>
      <c r="J241" s="68"/>
      <c r="K241" s="60"/>
      <c r="L241" s="68"/>
      <c r="M241" s="60"/>
      <c r="N241" s="63"/>
      <c r="AK241" s="45"/>
      <c r="AL241" s="46"/>
      <c r="AM241" s="46"/>
      <c r="AQ241" s="3" t="s">
        <v>73</v>
      </c>
      <c r="AS241" s="46"/>
      <c r="AU241" s="46"/>
    </row>
    <row r="242" spans="1:47" customFormat="1" ht="15" x14ac:dyDescent="0.25">
      <c r="A242" s="65"/>
      <c r="B242" s="57"/>
      <c r="C242" s="132" t="s">
        <v>75</v>
      </c>
      <c r="D242" s="132"/>
      <c r="E242" s="132"/>
      <c r="F242" s="59" t="s">
        <v>74</v>
      </c>
      <c r="G242" s="66">
        <v>0.63</v>
      </c>
      <c r="H242" s="62">
        <v>1.2</v>
      </c>
      <c r="I242" s="84">
        <v>3.4685280000000001</v>
      </c>
      <c r="J242" s="68"/>
      <c r="K242" s="60"/>
      <c r="L242" s="68"/>
      <c r="M242" s="60"/>
      <c r="N242" s="63"/>
      <c r="AK242" s="45"/>
      <c r="AL242" s="46"/>
      <c r="AM242" s="46"/>
      <c r="AQ242" s="3" t="s">
        <v>75</v>
      </c>
      <c r="AS242" s="46"/>
      <c r="AU242" s="46"/>
    </row>
    <row r="243" spans="1:47" customFormat="1" ht="15" x14ac:dyDescent="0.25">
      <c r="A243" s="55"/>
      <c r="B243" s="57"/>
      <c r="C243" s="156" t="s">
        <v>76</v>
      </c>
      <c r="D243" s="156"/>
      <c r="E243" s="156"/>
      <c r="F243" s="69"/>
      <c r="G243" s="70"/>
      <c r="H243" s="70"/>
      <c r="I243" s="70"/>
      <c r="J243" s="71">
        <v>1266.9100000000001</v>
      </c>
      <c r="K243" s="70"/>
      <c r="L243" s="71">
        <v>6974.87</v>
      </c>
      <c r="M243" s="70"/>
      <c r="N243" s="72"/>
      <c r="AK243" s="45"/>
      <c r="AL243" s="46"/>
      <c r="AM243" s="46"/>
      <c r="AR243" s="3" t="s">
        <v>76</v>
      </c>
      <c r="AS243" s="46"/>
      <c r="AU243" s="46"/>
    </row>
    <row r="244" spans="1:47" customFormat="1" ht="15" x14ac:dyDescent="0.25">
      <c r="A244" s="65"/>
      <c r="B244" s="57"/>
      <c r="C244" s="132" t="s">
        <v>77</v>
      </c>
      <c r="D244" s="132"/>
      <c r="E244" s="132"/>
      <c r="F244" s="59"/>
      <c r="G244" s="60"/>
      <c r="H244" s="60"/>
      <c r="I244" s="60"/>
      <c r="J244" s="68"/>
      <c r="K244" s="60"/>
      <c r="L244" s="61">
        <v>65.849999999999994</v>
      </c>
      <c r="M244" s="60"/>
      <c r="N244" s="63"/>
      <c r="AK244" s="45"/>
      <c r="AL244" s="46"/>
      <c r="AM244" s="46"/>
      <c r="AQ244" s="3" t="s">
        <v>77</v>
      </c>
      <c r="AS244" s="46"/>
      <c r="AU244" s="46"/>
    </row>
    <row r="245" spans="1:47" customFormat="1" ht="45" x14ac:dyDescent="0.25">
      <c r="A245" s="65"/>
      <c r="B245" s="57" t="s">
        <v>78</v>
      </c>
      <c r="C245" s="132" t="s">
        <v>79</v>
      </c>
      <c r="D245" s="132"/>
      <c r="E245" s="132"/>
      <c r="F245" s="59" t="s">
        <v>80</v>
      </c>
      <c r="G245" s="73">
        <v>147</v>
      </c>
      <c r="H245" s="60"/>
      <c r="I245" s="73">
        <v>147</v>
      </c>
      <c r="J245" s="68"/>
      <c r="K245" s="60"/>
      <c r="L245" s="61">
        <v>96.8</v>
      </c>
      <c r="M245" s="60"/>
      <c r="N245" s="63"/>
      <c r="AK245" s="45"/>
      <c r="AL245" s="46"/>
      <c r="AM245" s="46"/>
      <c r="AQ245" s="3" t="s">
        <v>79</v>
      </c>
      <c r="AS245" s="46"/>
      <c r="AU245" s="46"/>
    </row>
    <row r="246" spans="1:47" customFormat="1" ht="45" x14ac:dyDescent="0.25">
      <c r="A246" s="65"/>
      <c r="B246" s="57" t="s">
        <v>81</v>
      </c>
      <c r="C246" s="132" t="s">
        <v>82</v>
      </c>
      <c r="D246" s="132"/>
      <c r="E246" s="132"/>
      <c r="F246" s="59" t="s">
        <v>80</v>
      </c>
      <c r="G246" s="73">
        <v>134</v>
      </c>
      <c r="H246" s="60"/>
      <c r="I246" s="73">
        <v>134</v>
      </c>
      <c r="J246" s="68"/>
      <c r="K246" s="60"/>
      <c r="L246" s="61">
        <v>88.24</v>
      </c>
      <c r="M246" s="60"/>
      <c r="N246" s="63"/>
      <c r="AK246" s="45"/>
      <c r="AL246" s="46"/>
      <c r="AM246" s="46"/>
      <c r="AQ246" s="3" t="s">
        <v>82</v>
      </c>
      <c r="AS246" s="46"/>
      <c r="AU246" s="46"/>
    </row>
    <row r="247" spans="1:47" customFormat="1" ht="15" x14ac:dyDescent="0.25">
      <c r="A247" s="74"/>
      <c r="B247" s="75"/>
      <c r="C247" s="152" t="s">
        <v>83</v>
      </c>
      <c r="D247" s="152"/>
      <c r="E247" s="152"/>
      <c r="F247" s="49"/>
      <c r="G247" s="50"/>
      <c r="H247" s="50"/>
      <c r="I247" s="50"/>
      <c r="J247" s="53"/>
      <c r="K247" s="50"/>
      <c r="L247" s="76">
        <v>7159.91</v>
      </c>
      <c r="M247" s="70"/>
      <c r="N247" s="54"/>
      <c r="AK247" s="45"/>
      <c r="AL247" s="46"/>
      <c r="AM247" s="46"/>
      <c r="AS247" s="46" t="s">
        <v>83</v>
      </c>
      <c r="AU247" s="46"/>
    </row>
    <row r="248" spans="1:47" customFormat="1" ht="45.75" x14ac:dyDescent="0.25">
      <c r="A248" s="47" t="s">
        <v>145</v>
      </c>
      <c r="B248" s="48" t="s">
        <v>84</v>
      </c>
      <c r="C248" s="152" t="s">
        <v>85</v>
      </c>
      <c r="D248" s="152"/>
      <c r="E248" s="152"/>
      <c r="F248" s="49" t="s">
        <v>86</v>
      </c>
      <c r="G248" s="50">
        <v>91.8</v>
      </c>
      <c r="H248" s="51">
        <v>1</v>
      </c>
      <c r="I248" s="77">
        <v>91.8</v>
      </c>
      <c r="J248" s="78">
        <v>12.2</v>
      </c>
      <c r="K248" s="50"/>
      <c r="L248" s="76">
        <v>1119.96</v>
      </c>
      <c r="M248" s="79">
        <v>12.18</v>
      </c>
      <c r="N248" s="80">
        <v>13641.11</v>
      </c>
      <c r="AK248" s="45"/>
      <c r="AL248" s="46"/>
      <c r="AM248" s="46" t="s">
        <v>85</v>
      </c>
      <c r="AS248" s="46"/>
      <c r="AU248" s="46"/>
    </row>
    <row r="249" spans="1:47" customFormat="1" ht="15" x14ac:dyDescent="0.25">
      <c r="A249" s="55"/>
      <c r="B249" s="8"/>
      <c r="C249" s="132" t="s">
        <v>146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57"/>
      <c r="AK249" s="45"/>
      <c r="AL249" s="46"/>
      <c r="AM249" s="46"/>
      <c r="AN249" s="3" t="s">
        <v>146</v>
      </c>
      <c r="AS249" s="46"/>
      <c r="AU249" s="46"/>
    </row>
    <row r="250" spans="1:47" customFormat="1" ht="15" x14ac:dyDescent="0.25">
      <c r="A250" s="74"/>
      <c r="B250" s="75"/>
      <c r="C250" s="152" t="s">
        <v>83</v>
      </c>
      <c r="D250" s="152"/>
      <c r="E250" s="152"/>
      <c r="F250" s="49"/>
      <c r="G250" s="50"/>
      <c r="H250" s="50"/>
      <c r="I250" s="50"/>
      <c r="J250" s="53"/>
      <c r="K250" s="50"/>
      <c r="L250" s="76">
        <v>1119.96</v>
      </c>
      <c r="M250" s="70"/>
      <c r="N250" s="80">
        <v>13641.11</v>
      </c>
      <c r="AK250" s="45"/>
      <c r="AL250" s="46"/>
      <c r="AM250" s="46"/>
      <c r="AS250" s="46" t="s">
        <v>83</v>
      </c>
      <c r="AU250" s="46"/>
    </row>
    <row r="251" spans="1:47" customFormat="1" ht="23.25" x14ac:dyDescent="0.25">
      <c r="A251" s="47" t="s">
        <v>147</v>
      </c>
      <c r="B251" s="48" t="s">
        <v>88</v>
      </c>
      <c r="C251" s="152" t="s">
        <v>89</v>
      </c>
      <c r="D251" s="152"/>
      <c r="E251" s="152"/>
      <c r="F251" s="49" t="s">
        <v>90</v>
      </c>
      <c r="G251" s="50">
        <v>0.37</v>
      </c>
      <c r="H251" s="51">
        <v>1</v>
      </c>
      <c r="I251" s="79">
        <v>0.37</v>
      </c>
      <c r="J251" s="53"/>
      <c r="K251" s="50"/>
      <c r="L251" s="53"/>
      <c r="M251" s="50"/>
      <c r="N251" s="54"/>
      <c r="AK251" s="45"/>
      <c r="AL251" s="46"/>
      <c r="AM251" s="46" t="s">
        <v>89</v>
      </c>
      <c r="AS251" s="46"/>
      <c r="AU251" s="46"/>
    </row>
    <row r="252" spans="1:47" customFormat="1" ht="15" x14ac:dyDescent="0.25">
      <c r="A252" s="55"/>
      <c r="B252" s="8"/>
      <c r="C252" s="132" t="s">
        <v>148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57"/>
      <c r="AK252" s="45"/>
      <c r="AL252" s="46"/>
      <c r="AM252" s="46"/>
      <c r="AN252" s="3" t="s">
        <v>148</v>
      </c>
      <c r="AS252" s="46"/>
      <c r="AU252" s="46"/>
    </row>
    <row r="253" spans="1:47" customFormat="1" ht="15" x14ac:dyDescent="0.25">
      <c r="A253" s="56"/>
      <c r="B253" s="57" t="s">
        <v>64</v>
      </c>
      <c r="C253" s="158" t="s">
        <v>65</v>
      </c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9"/>
      <c r="AK253" s="45"/>
      <c r="AL253" s="46"/>
      <c r="AM253" s="46"/>
      <c r="AO253" s="3" t="s">
        <v>65</v>
      </c>
      <c r="AS253" s="46"/>
      <c r="AU253" s="46"/>
    </row>
    <row r="254" spans="1:47" customFormat="1" ht="15" x14ac:dyDescent="0.25">
      <c r="A254" s="58"/>
      <c r="B254" s="57" t="s">
        <v>67</v>
      </c>
      <c r="C254" s="132" t="s">
        <v>68</v>
      </c>
      <c r="D254" s="132"/>
      <c r="E254" s="132"/>
      <c r="F254" s="59"/>
      <c r="G254" s="60"/>
      <c r="H254" s="60"/>
      <c r="I254" s="60"/>
      <c r="J254" s="61">
        <v>39.1</v>
      </c>
      <c r="K254" s="62">
        <v>1.2</v>
      </c>
      <c r="L254" s="61">
        <v>17.36</v>
      </c>
      <c r="M254" s="60"/>
      <c r="N254" s="63"/>
      <c r="AK254" s="45"/>
      <c r="AL254" s="46"/>
      <c r="AM254" s="46"/>
      <c r="AP254" s="3" t="s">
        <v>68</v>
      </c>
      <c r="AS254" s="46"/>
      <c r="AU254" s="46"/>
    </row>
    <row r="255" spans="1:47" customFormat="1" ht="15" x14ac:dyDescent="0.25">
      <c r="A255" s="58"/>
      <c r="B255" s="57" t="s">
        <v>69</v>
      </c>
      <c r="C255" s="132" t="s">
        <v>70</v>
      </c>
      <c r="D255" s="132"/>
      <c r="E255" s="132"/>
      <c r="F255" s="59"/>
      <c r="G255" s="60"/>
      <c r="H255" s="60"/>
      <c r="I255" s="60"/>
      <c r="J255" s="61">
        <v>7.15</v>
      </c>
      <c r="K255" s="62">
        <v>1.2</v>
      </c>
      <c r="L255" s="61">
        <v>3.17</v>
      </c>
      <c r="M255" s="60"/>
      <c r="N255" s="63"/>
      <c r="AK255" s="45"/>
      <c r="AL255" s="46"/>
      <c r="AM255" s="46"/>
      <c r="AP255" s="3" t="s">
        <v>70</v>
      </c>
      <c r="AS255" s="46"/>
      <c r="AU255" s="46"/>
    </row>
    <row r="256" spans="1:47" customFormat="1" ht="15" x14ac:dyDescent="0.25">
      <c r="A256" s="65"/>
      <c r="B256" s="57"/>
      <c r="C256" s="132" t="s">
        <v>75</v>
      </c>
      <c r="D256" s="132"/>
      <c r="E256" s="132"/>
      <c r="F256" s="59" t="s">
        <v>74</v>
      </c>
      <c r="G256" s="66">
        <v>0.66</v>
      </c>
      <c r="H256" s="62">
        <v>1.2</v>
      </c>
      <c r="I256" s="81">
        <v>0.29304000000000002</v>
      </c>
      <c r="J256" s="68"/>
      <c r="K256" s="60"/>
      <c r="L256" s="68"/>
      <c r="M256" s="60"/>
      <c r="N256" s="63"/>
      <c r="AK256" s="45"/>
      <c r="AL256" s="46"/>
      <c r="AM256" s="46"/>
      <c r="AQ256" s="3" t="s">
        <v>75</v>
      </c>
      <c r="AS256" s="46"/>
      <c r="AU256" s="46"/>
    </row>
    <row r="257" spans="1:47" customFormat="1" ht="15" x14ac:dyDescent="0.25">
      <c r="A257" s="55"/>
      <c r="B257" s="57"/>
      <c r="C257" s="156" t="s">
        <v>76</v>
      </c>
      <c r="D257" s="156"/>
      <c r="E257" s="156"/>
      <c r="F257" s="69"/>
      <c r="G257" s="70"/>
      <c r="H257" s="70"/>
      <c r="I257" s="70"/>
      <c r="J257" s="82">
        <v>39.1</v>
      </c>
      <c r="K257" s="70"/>
      <c r="L257" s="82">
        <v>17.36</v>
      </c>
      <c r="M257" s="70"/>
      <c r="N257" s="72"/>
      <c r="AK257" s="45"/>
      <c r="AL257" s="46"/>
      <c r="AM257" s="46"/>
      <c r="AR257" s="3" t="s">
        <v>76</v>
      </c>
      <c r="AS257" s="46"/>
      <c r="AU257" s="46"/>
    </row>
    <row r="258" spans="1:47" customFormat="1" ht="15" x14ac:dyDescent="0.25">
      <c r="A258" s="65"/>
      <c r="B258" s="57"/>
      <c r="C258" s="132" t="s">
        <v>77</v>
      </c>
      <c r="D258" s="132"/>
      <c r="E258" s="132"/>
      <c r="F258" s="59"/>
      <c r="G258" s="60"/>
      <c r="H258" s="60"/>
      <c r="I258" s="60"/>
      <c r="J258" s="68"/>
      <c r="K258" s="60"/>
      <c r="L258" s="61">
        <v>3.17</v>
      </c>
      <c r="M258" s="60"/>
      <c r="N258" s="63"/>
      <c r="AK258" s="45"/>
      <c r="AL258" s="46"/>
      <c r="AM258" s="46"/>
      <c r="AQ258" s="3" t="s">
        <v>77</v>
      </c>
      <c r="AS258" s="46"/>
      <c r="AU258" s="46"/>
    </row>
    <row r="259" spans="1:47" customFormat="1" ht="45" x14ac:dyDescent="0.25">
      <c r="A259" s="65"/>
      <c r="B259" s="57" t="s">
        <v>78</v>
      </c>
      <c r="C259" s="132" t="s">
        <v>79</v>
      </c>
      <c r="D259" s="132"/>
      <c r="E259" s="132"/>
      <c r="F259" s="59" t="s">
        <v>80</v>
      </c>
      <c r="G259" s="73">
        <v>147</v>
      </c>
      <c r="H259" s="60"/>
      <c r="I259" s="73">
        <v>147</v>
      </c>
      <c r="J259" s="68"/>
      <c r="K259" s="60"/>
      <c r="L259" s="61">
        <v>4.66</v>
      </c>
      <c r="M259" s="60"/>
      <c r="N259" s="63"/>
      <c r="AK259" s="45"/>
      <c r="AL259" s="46"/>
      <c r="AM259" s="46"/>
      <c r="AQ259" s="3" t="s">
        <v>79</v>
      </c>
      <c r="AS259" s="46"/>
      <c r="AU259" s="46"/>
    </row>
    <row r="260" spans="1:47" customFormat="1" ht="45" x14ac:dyDescent="0.25">
      <c r="A260" s="65"/>
      <c r="B260" s="57" t="s">
        <v>81</v>
      </c>
      <c r="C260" s="132" t="s">
        <v>82</v>
      </c>
      <c r="D260" s="132"/>
      <c r="E260" s="132"/>
      <c r="F260" s="59" t="s">
        <v>80</v>
      </c>
      <c r="G260" s="73">
        <v>134</v>
      </c>
      <c r="H260" s="60"/>
      <c r="I260" s="73">
        <v>134</v>
      </c>
      <c r="J260" s="68"/>
      <c r="K260" s="60"/>
      <c r="L260" s="61">
        <v>4.25</v>
      </c>
      <c r="M260" s="60"/>
      <c r="N260" s="63"/>
      <c r="AK260" s="45"/>
      <c r="AL260" s="46"/>
      <c r="AM260" s="46"/>
      <c r="AQ260" s="3" t="s">
        <v>82</v>
      </c>
      <c r="AS260" s="46"/>
      <c r="AU260" s="46"/>
    </row>
    <row r="261" spans="1:47" customFormat="1" ht="15" x14ac:dyDescent="0.25">
      <c r="A261" s="74"/>
      <c r="B261" s="75"/>
      <c r="C261" s="152" t="s">
        <v>83</v>
      </c>
      <c r="D261" s="152"/>
      <c r="E261" s="152"/>
      <c r="F261" s="49"/>
      <c r="G261" s="50"/>
      <c r="H261" s="50"/>
      <c r="I261" s="50"/>
      <c r="J261" s="53"/>
      <c r="K261" s="50"/>
      <c r="L261" s="78">
        <v>26.27</v>
      </c>
      <c r="M261" s="70"/>
      <c r="N261" s="54"/>
      <c r="AK261" s="45"/>
      <c r="AL261" s="46"/>
      <c r="AM261" s="46"/>
      <c r="AS261" s="46" t="s">
        <v>83</v>
      </c>
      <c r="AU261" s="46"/>
    </row>
    <row r="262" spans="1:47" customFormat="1" ht="15" x14ac:dyDescent="0.25">
      <c r="A262" s="47" t="s">
        <v>149</v>
      </c>
      <c r="B262" s="48" t="s">
        <v>92</v>
      </c>
      <c r="C262" s="152" t="s">
        <v>93</v>
      </c>
      <c r="D262" s="152"/>
      <c r="E262" s="152"/>
      <c r="F262" s="49" t="s">
        <v>90</v>
      </c>
      <c r="G262" s="50">
        <v>0.38</v>
      </c>
      <c r="H262" s="51">
        <v>1</v>
      </c>
      <c r="I262" s="79">
        <v>0.38</v>
      </c>
      <c r="J262" s="76">
        <v>1961.63</v>
      </c>
      <c r="K262" s="50"/>
      <c r="L262" s="78">
        <v>745.42</v>
      </c>
      <c r="M262" s="50"/>
      <c r="N262" s="54"/>
      <c r="AK262" s="45"/>
      <c r="AL262" s="46"/>
      <c r="AM262" s="46" t="s">
        <v>93</v>
      </c>
      <c r="AS262" s="46"/>
      <c r="AU262" s="46"/>
    </row>
    <row r="263" spans="1:47" customFormat="1" ht="15" x14ac:dyDescent="0.25">
      <c r="A263" s="74"/>
      <c r="B263" s="75"/>
      <c r="C263" s="132" t="s">
        <v>94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57"/>
      <c r="AK263" s="45"/>
      <c r="AL263" s="46"/>
      <c r="AM263" s="46"/>
      <c r="AS263" s="46"/>
      <c r="AT263" s="3" t="s">
        <v>94</v>
      </c>
      <c r="AU263" s="46"/>
    </row>
    <row r="264" spans="1:47" customFormat="1" ht="15" x14ac:dyDescent="0.25">
      <c r="A264" s="74"/>
      <c r="B264" s="75"/>
      <c r="C264" s="152" t="s">
        <v>83</v>
      </c>
      <c r="D264" s="152"/>
      <c r="E264" s="152"/>
      <c r="F264" s="49"/>
      <c r="G264" s="50"/>
      <c r="H264" s="50"/>
      <c r="I264" s="50"/>
      <c r="J264" s="53"/>
      <c r="K264" s="50"/>
      <c r="L264" s="78">
        <v>745.42</v>
      </c>
      <c r="M264" s="70"/>
      <c r="N264" s="54"/>
      <c r="AK264" s="45"/>
      <c r="AL264" s="46"/>
      <c r="AM264" s="46"/>
      <c r="AS264" s="46" t="s">
        <v>83</v>
      </c>
      <c r="AU264" s="46"/>
    </row>
    <row r="265" spans="1:47" customFormat="1" ht="45.75" x14ac:dyDescent="0.25">
      <c r="A265" s="47" t="s">
        <v>150</v>
      </c>
      <c r="B265" s="48" t="s">
        <v>96</v>
      </c>
      <c r="C265" s="152" t="s">
        <v>97</v>
      </c>
      <c r="D265" s="152"/>
      <c r="E265" s="152"/>
      <c r="F265" s="49" t="s">
        <v>98</v>
      </c>
      <c r="G265" s="50">
        <v>0.69</v>
      </c>
      <c r="H265" s="51">
        <v>1</v>
      </c>
      <c r="I265" s="79">
        <v>0.69</v>
      </c>
      <c r="J265" s="53"/>
      <c r="K265" s="50"/>
      <c r="L265" s="53"/>
      <c r="M265" s="50"/>
      <c r="N265" s="54"/>
      <c r="AK265" s="45"/>
      <c r="AL265" s="46"/>
      <c r="AM265" s="46" t="s">
        <v>97</v>
      </c>
      <c r="AS265" s="46"/>
      <c r="AU265" s="46"/>
    </row>
    <row r="266" spans="1:47" customFormat="1" ht="15" x14ac:dyDescent="0.25">
      <c r="A266" s="55"/>
      <c r="B266" s="8"/>
      <c r="C266" s="132" t="s">
        <v>151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57"/>
      <c r="AK266" s="45"/>
      <c r="AL266" s="46"/>
      <c r="AM266" s="46"/>
      <c r="AN266" s="3" t="s">
        <v>151</v>
      </c>
      <c r="AS266" s="46"/>
      <c r="AU266" s="46"/>
    </row>
    <row r="267" spans="1:47" customFormat="1" ht="15" x14ac:dyDescent="0.25">
      <c r="A267" s="56"/>
      <c r="B267" s="57" t="s">
        <v>64</v>
      </c>
      <c r="C267" s="158" t="s">
        <v>65</v>
      </c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9"/>
      <c r="AK267" s="45"/>
      <c r="AL267" s="46"/>
      <c r="AM267" s="46"/>
      <c r="AO267" s="3" t="s">
        <v>65</v>
      </c>
      <c r="AS267" s="46"/>
      <c r="AU267" s="46"/>
    </row>
    <row r="268" spans="1:47" customFormat="1" ht="15" x14ac:dyDescent="0.25">
      <c r="A268" s="58"/>
      <c r="B268" s="57" t="s">
        <v>59</v>
      </c>
      <c r="C268" s="132" t="s">
        <v>66</v>
      </c>
      <c r="D268" s="132"/>
      <c r="E268" s="132"/>
      <c r="F268" s="59"/>
      <c r="G268" s="60"/>
      <c r="H268" s="60"/>
      <c r="I268" s="60"/>
      <c r="J268" s="61">
        <v>212.48</v>
      </c>
      <c r="K268" s="62">
        <v>1.2</v>
      </c>
      <c r="L268" s="61">
        <v>175.93</v>
      </c>
      <c r="M268" s="60"/>
      <c r="N268" s="63"/>
      <c r="AK268" s="45"/>
      <c r="AL268" s="46"/>
      <c r="AM268" s="46"/>
      <c r="AP268" s="3" t="s">
        <v>66</v>
      </c>
      <c r="AS268" s="46"/>
      <c r="AU268" s="46"/>
    </row>
    <row r="269" spans="1:47" customFormat="1" ht="15" x14ac:dyDescent="0.25">
      <c r="A269" s="58"/>
      <c r="B269" s="57" t="s">
        <v>67</v>
      </c>
      <c r="C269" s="132" t="s">
        <v>68</v>
      </c>
      <c r="D269" s="132"/>
      <c r="E269" s="132"/>
      <c r="F269" s="59"/>
      <c r="G269" s="60"/>
      <c r="H269" s="60"/>
      <c r="I269" s="60"/>
      <c r="J269" s="64">
        <v>5536.89</v>
      </c>
      <c r="K269" s="62">
        <v>1.2</v>
      </c>
      <c r="L269" s="64">
        <v>4584.54</v>
      </c>
      <c r="M269" s="60"/>
      <c r="N269" s="63"/>
      <c r="AK269" s="45"/>
      <c r="AL269" s="46"/>
      <c r="AM269" s="46"/>
      <c r="AP269" s="3" t="s">
        <v>68</v>
      </c>
      <c r="AS269" s="46"/>
      <c r="AU269" s="46"/>
    </row>
    <row r="270" spans="1:47" customFormat="1" ht="15" x14ac:dyDescent="0.25">
      <c r="A270" s="58"/>
      <c r="B270" s="57" t="s">
        <v>69</v>
      </c>
      <c r="C270" s="132" t="s">
        <v>70</v>
      </c>
      <c r="D270" s="132"/>
      <c r="E270" s="132"/>
      <c r="F270" s="59"/>
      <c r="G270" s="60"/>
      <c r="H270" s="60"/>
      <c r="I270" s="60"/>
      <c r="J270" s="61">
        <v>284.69</v>
      </c>
      <c r="K270" s="62">
        <v>1.2</v>
      </c>
      <c r="L270" s="61">
        <v>235.72</v>
      </c>
      <c r="M270" s="60"/>
      <c r="N270" s="63"/>
      <c r="AK270" s="45"/>
      <c r="AL270" s="46"/>
      <c r="AM270" s="46"/>
      <c r="AP270" s="3" t="s">
        <v>70</v>
      </c>
      <c r="AS270" s="46"/>
      <c r="AU270" s="46"/>
    </row>
    <row r="271" spans="1:47" customFormat="1" ht="15" x14ac:dyDescent="0.25">
      <c r="A271" s="58"/>
      <c r="B271" s="57" t="s">
        <v>71</v>
      </c>
      <c r="C271" s="132" t="s">
        <v>72</v>
      </c>
      <c r="D271" s="132"/>
      <c r="E271" s="132"/>
      <c r="F271" s="59"/>
      <c r="G271" s="60"/>
      <c r="H271" s="60"/>
      <c r="I271" s="60"/>
      <c r="J271" s="61">
        <v>123.62</v>
      </c>
      <c r="K271" s="60"/>
      <c r="L271" s="61">
        <v>85.3</v>
      </c>
      <c r="M271" s="60"/>
      <c r="N271" s="63"/>
      <c r="AK271" s="45"/>
      <c r="AL271" s="46"/>
      <c r="AM271" s="46"/>
      <c r="AP271" s="3" t="s">
        <v>72</v>
      </c>
      <c r="AS271" s="46"/>
      <c r="AU271" s="46"/>
    </row>
    <row r="272" spans="1:47" customFormat="1" ht="15" x14ac:dyDescent="0.25">
      <c r="A272" s="65"/>
      <c r="B272" s="57"/>
      <c r="C272" s="132" t="s">
        <v>73</v>
      </c>
      <c r="D272" s="132"/>
      <c r="E272" s="132"/>
      <c r="F272" s="59" t="s">
        <v>74</v>
      </c>
      <c r="G272" s="66">
        <v>21.77</v>
      </c>
      <c r="H272" s="62">
        <v>1.2</v>
      </c>
      <c r="I272" s="81">
        <v>18.025559999999999</v>
      </c>
      <c r="J272" s="68"/>
      <c r="K272" s="60"/>
      <c r="L272" s="68"/>
      <c r="M272" s="60"/>
      <c r="N272" s="63"/>
      <c r="AK272" s="45"/>
      <c r="AL272" s="46"/>
      <c r="AM272" s="46"/>
      <c r="AQ272" s="3" t="s">
        <v>73</v>
      </c>
      <c r="AS272" s="46"/>
      <c r="AU272" s="46"/>
    </row>
    <row r="273" spans="1:47" customFormat="1" ht="15" x14ac:dyDescent="0.25">
      <c r="A273" s="65"/>
      <c r="B273" s="57"/>
      <c r="C273" s="132" t="s">
        <v>75</v>
      </c>
      <c r="D273" s="132"/>
      <c r="E273" s="132"/>
      <c r="F273" s="59" t="s">
        <v>74</v>
      </c>
      <c r="G273" s="62">
        <v>21.5</v>
      </c>
      <c r="H273" s="62">
        <v>1.2</v>
      </c>
      <c r="I273" s="87">
        <v>17.802</v>
      </c>
      <c r="J273" s="68"/>
      <c r="K273" s="60"/>
      <c r="L273" s="68"/>
      <c r="M273" s="60"/>
      <c r="N273" s="63"/>
      <c r="AK273" s="45"/>
      <c r="AL273" s="46"/>
      <c r="AM273" s="46"/>
      <c r="AQ273" s="3" t="s">
        <v>75</v>
      </c>
      <c r="AS273" s="46"/>
      <c r="AU273" s="46"/>
    </row>
    <row r="274" spans="1:47" customFormat="1" ht="15" x14ac:dyDescent="0.25">
      <c r="A274" s="55"/>
      <c r="B274" s="57"/>
      <c r="C274" s="156" t="s">
        <v>76</v>
      </c>
      <c r="D274" s="156"/>
      <c r="E274" s="156"/>
      <c r="F274" s="69"/>
      <c r="G274" s="70"/>
      <c r="H274" s="70"/>
      <c r="I274" s="70"/>
      <c r="J274" s="71">
        <v>5872.99</v>
      </c>
      <c r="K274" s="70"/>
      <c r="L274" s="71">
        <v>4845.7700000000004</v>
      </c>
      <c r="M274" s="70"/>
      <c r="N274" s="72"/>
      <c r="AK274" s="45"/>
      <c r="AL274" s="46"/>
      <c r="AM274" s="46"/>
      <c r="AR274" s="3" t="s">
        <v>76</v>
      </c>
      <c r="AS274" s="46"/>
      <c r="AU274" s="46"/>
    </row>
    <row r="275" spans="1:47" customFormat="1" ht="15" x14ac:dyDescent="0.25">
      <c r="A275" s="65"/>
      <c r="B275" s="57"/>
      <c r="C275" s="132" t="s">
        <v>77</v>
      </c>
      <c r="D275" s="132"/>
      <c r="E275" s="132"/>
      <c r="F275" s="59"/>
      <c r="G275" s="60"/>
      <c r="H275" s="60"/>
      <c r="I275" s="60"/>
      <c r="J275" s="68"/>
      <c r="K275" s="60"/>
      <c r="L275" s="61">
        <v>411.65</v>
      </c>
      <c r="M275" s="60"/>
      <c r="N275" s="63"/>
      <c r="AK275" s="45"/>
      <c r="AL275" s="46"/>
      <c r="AM275" s="46"/>
      <c r="AQ275" s="3" t="s">
        <v>77</v>
      </c>
      <c r="AS275" s="46"/>
      <c r="AU275" s="46"/>
    </row>
    <row r="276" spans="1:47" customFormat="1" ht="45" x14ac:dyDescent="0.25">
      <c r="A276" s="65"/>
      <c r="B276" s="57" t="s">
        <v>78</v>
      </c>
      <c r="C276" s="132" t="s">
        <v>79</v>
      </c>
      <c r="D276" s="132"/>
      <c r="E276" s="132"/>
      <c r="F276" s="59" t="s">
        <v>80</v>
      </c>
      <c r="G276" s="73">
        <v>147</v>
      </c>
      <c r="H276" s="60"/>
      <c r="I276" s="73">
        <v>147</v>
      </c>
      <c r="J276" s="68"/>
      <c r="K276" s="60"/>
      <c r="L276" s="61">
        <v>605.13</v>
      </c>
      <c r="M276" s="60"/>
      <c r="N276" s="63"/>
      <c r="AK276" s="45"/>
      <c r="AL276" s="46"/>
      <c r="AM276" s="46"/>
      <c r="AQ276" s="3" t="s">
        <v>79</v>
      </c>
      <c r="AS276" s="46"/>
      <c r="AU276" s="46"/>
    </row>
    <row r="277" spans="1:47" customFormat="1" ht="45" x14ac:dyDescent="0.25">
      <c r="A277" s="65"/>
      <c r="B277" s="57" t="s">
        <v>81</v>
      </c>
      <c r="C277" s="132" t="s">
        <v>82</v>
      </c>
      <c r="D277" s="132"/>
      <c r="E277" s="132"/>
      <c r="F277" s="59" t="s">
        <v>80</v>
      </c>
      <c r="G277" s="73">
        <v>134</v>
      </c>
      <c r="H277" s="60"/>
      <c r="I277" s="73">
        <v>134</v>
      </c>
      <c r="J277" s="68"/>
      <c r="K277" s="60"/>
      <c r="L277" s="61">
        <v>551.61</v>
      </c>
      <c r="M277" s="60"/>
      <c r="N277" s="63"/>
      <c r="AK277" s="45"/>
      <c r="AL277" s="46"/>
      <c r="AM277" s="46"/>
      <c r="AQ277" s="3" t="s">
        <v>82</v>
      </c>
      <c r="AS277" s="46"/>
      <c r="AU277" s="46"/>
    </row>
    <row r="278" spans="1:47" customFormat="1" ht="15" x14ac:dyDescent="0.25">
      <c r="A278" s="74"/>
      <c r="B278" s="75"/>
      <c r="C278" s="152" t="s">
        <v>83</v>
      </c>
      <c r="D278" s="152"/>
      <c r="E278" s="152"/>
      <c r="F278" s="49"/>
      <c r="G278" s="50"/>
      <c r="H278" s="50"/>
      <c r="I278" s="50"/>
      <c r="J278" s="53"/>
      <c r="K278" s="50"/>
      <c r="L278" s="76">
        <v>6002.51</v>
      </c>
      <c r="M278" s="70"/>
      <c r="N278" s="54"/>
      <c r="AK278" s="45"/>
      <c r="AL278" s="46"/>
      <c r="AM278" s="46"/>
      <c r="AS278" s="46" t="s">
        <v>83</v>
      </c>
      <c r="AU278" s="46"/>
    </row>
    <row r="279" spans="1:47" customFormat="1" ht="22.5" x14ac:dyDescent="0.25">
      <c r="A279" s="47" t="s">
        <v>152</v>
      </c>
      <c r="B279" s="48" t="s">
        <v>101</v>
      </c>
      <c r="C279" s="152" t="s">
        <v>102</v>
      </c>
      <c r="D279" s="152"/>
      <c r="E279" s="152"/>
      <c r="F279" s="49" t="s">
        <v>90</v>
      </c>
      <c r="G279" s="50">
        <v>69.69</v>
      </c>
      <c r="H279" s="51">
        <v>1</v>
      </c>
      <c r="I279" s="79">
        <v>69.69</v>
      </c>
      <c r="J279" s="76">
        <v>5241.71</v>
      </c>
      <c r="K279" s="50"/>
      <c r="L279" s="76">
        <v>33917.81</v>
      </c>
      <c r="M279" s="79">
        <v>10.77</v>
      </c>
      <c r="N279" s="80">
        <v>365294.77</v>
      </c>
      <c r="AK279" s="45"/>
      <c r="AL279" s="46"/>
      <c r="AM279" s="46" t="s">
        <v>102</v>
      </c>
      <c r="AS279" s="46"/>
      <c r="AU279" s="46"/>
    </row>
    <row r="280" spans="1:47" customFormat="1" ht="15" x14ac:dyDescent="0.25">
      <c r="A280" s="74"/>
      <c r="B280" s="75"/>
      <c r="C280" s="132" t="s">
        <v>103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57"/>
      <c r="AK280" s="45"/>
      <c r="AL280" s="46"/>
      <c r="AM280" s="46"/>
      <c r="AS280" s="46"/>
      <c r="AT280" s="3" t="s">
        <v>103</v>
      </c>
      <c r="AU280" s="46"/>
    </row>
    <row r="281" spans="1:47" customFormat="1" ht="15" x14ac:dyDescent="0.25">
      <c r="A281" s="74"/>
      <c r="B281" s="75"/>
      <c r="C281" s="152" t="s">
        <v>83</v>
      </c>
      <c r="D281" s="152"/>
      <c r="E281" s="152"/>
      <c r="F281" s="49"/>
      <c r="G281" s="50"/>
      <c r="H281" s="50"/>
      <c r="I281" s="50"/>
      <c r="J281" s="53"/>
      <c r="K281" s="50"/>
      <c r="L281" s="76">
        <v>33917.81</v>
      </c>
      <c r="M281" s="70"/>
      <c r="N281" s="80">
        <v>365294.77</v>
      </c>
      <c r="AK281" s="45"/>
      <c r="AL281" s="46"/>
      <c r="AM281" s="46"/>
      <c r="AS281" s="46" t="s">
        <v>83</v>
      </c>
      <c r="AU281" s="46"/>
    </row>
    <row r="282" spans="1:47" customFormat="1" ht="23.25" x14ac:dyDescent="0.25">
      <c r="A282" s="47" t="s">
        <v>153</v>
      </c>
      <c r="B282" s="48" t="s">
        <v>88</v>
      </c>
      <c r="C282" s="152" t="s">
        <v>105</v>
      </c>
      <c r="D282" s="152"/>
      <c r="E282" s="152"/>
      <c r="F282" s="49" t="s">
        <v>90</v>
      </c>
      <c r="G282" s="50">
        <v>0.14000000000000001</v>
      </c>
      <c r="H282" s="51">
        <v>1</v>
      </c>
      <c r="I282" s="79">
        <v>0.14000000000000001</v>
      </c>
      <c r="J282" s="53"/>
      <c r="K282" s="50"/>
      <c r="L282" s="53"/>
      <c r="M282" s="50"/>
      <c r="N282" s="54"/>
      <c r="AK282" s="45"/>
      <c r="AL282" s="46"/>
      <c r="AM282" s="46" t="s">
        <v>105</v>
      </c>
      <c r="AS282" s="46"/>
      <c r="AU282" s="46"/>
    </row>
    <row r="283" spans="1:47" customFormat="1" ht="15" x14ac:dyDescent="0.25">
      <c r="A283" s="55"/>
      <c r="B283" s="8"/>
      <c r="C283" s="132" t="s">
        <v>154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57"/>
      <c r="AK283" s="45"/>
      <c r="AL283" s="46"/>
      <c r="AM283" s="46"/>
      <c r="AN283" s="3" t="s">
        <v>154</v>
      </c>
      <c r="AS283" s="46"/>
      <c r="AU283" s="46"/>
    </row>
    <row r="284" spans="1:47" customFormat="1" ht="15" x14ac:dyDescent="0.25">
      <c r="A284" s="56"/>
      <c r="B284" s="57" t="s">
        <v>64</v>
      </c>
      <c r="C284" s="158" t="s">
        <v>65</v>
      </c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9"/>
      <c r="AK284" s="45"/>
      <c r="AL284" s="46"/>
      <c r="AM284" s="46"/>
      <c r="AO284" s="3" t="s">
        <v>65</v>
      </c>
      <c r="AS284" s="46"/>
      <c r="AU284" s="46"/>
    </row>
    <row r="285" spans="1:47" customFormat="1" ht="15" x14ac:dyDescent="0.25">
      <c r="A285" s="58"/>
      <c r="B285" s="57" t="s">
        <v>67</v>
      </c>
      <c r="C285" s="132" t="s">
        <v>68</v>
      </c>
      <c r="D285" s="132"/>
      <c r="E285" s="132"/>
      <c r="F285" s="59"/>
      <c r="G285" s="60"/>
      <c r="H285" s="60"/>
      <c r="I285" s="60"/>
      <c r="J285" s="61">
        <v>39.1</v>
      </c>
      <c r="K285" s="62">
        <v>1.2</v>
      </c>
      <c r="L285" s="61">
        <v>6.57</v>
      </c>
      <c r="M285" s="60"/>
      <c r="N285" s="63"/>
      <c r="AK285" s="45"/>
      <c r="AL285" s="46"/>
      <c r="AM285" s="46"/>
      <c r="AP285" s="3" t="s">
        <v>68</v>
      </c>
      <c r="AS285" s="46"/>
      <c r="AU285" s="46"/>
    </row>
    <row r="286" spans="1:47" customFormat="1" ht="15" x14ac:dyDescent="0.25">
      <c r="A286" s="58"/>
      <c r="B286" s="57" t="s">
        <v>69</v>
      </c>
      <c r="C286" s="132" t="s">
        <v>70</v>
      </c>
      <c r="D286" s="132"/>
      <c r="E286" s="132"/>
      <c r="F286" s="59"/>
      <c r="G286" s="60"/>
      <c r="H286" s="60"/>
      <c r="I286" s="60"/>
      <c r="J286" s="61">
        <v>7.15</v>
      </c>
      <c r="K286" s="62">
        <v>1.2</v>
      </c>
      <c r="L286" s="61">
        <v>1.2</v>
      </c>
      <c r="M286" s="60"/>
      <c r="N286" s="63"/>
      <c r="AK286" s="45"/>
      <c r="AL286" s="46"/>
      <c r="AM286" s="46"/>
      <c r="AP286" s="3" t="s">
        <v>70</v>
      </c>
      <c r="AS286" s="46"/>
      <c r="AU286" s="46"/>
    </row>
    <row r="287" spans="1:47" customFormat="1" ht="15" x14ac:dyDescent="0.25">
      <c r="A287" s="65"/>
      <c r="B287" s="57"/>
      <c r="C287" s="132" t="s">
        <v>75</v>
      </c>
      <c r="D287" s="132"/>
      <c r="E287" s="132"/>
      <c r="F287" s="59" t="s">
        <v>74</v>
      </c>
      <c r="G287" s="66">
        <v>0.66</v>
      </c>
      <c r="H287" s="62">
        <v>1.2</v>
      </c>
      <c r="I287" s="81">
        <v>0.11088000000000001</v>
      </c>
      <c r="J287" s="68"/>
      <c r="K287" s="60"/>
      <c r="L287" s="68"/>
      <c r="M287" s="60"/>
      <c r="N287" s="63"/>
      <c r="AK287" s="45"/>
      <c r="AL287" s="46"/>
      <c r="AM287" s="46"/>
      <c r="AQ287" s="3" t="s">
        <v>75</v>
      </c>
      <c r="AS287" s="46"/>
      <c r="AU287" s="46"/>
    </row>
    <row r="288" spans="1:47" customFormat="1" ht="15" x14ac:dyDescent="0.25">
      <c r="A288" s="55"/>
      <c r="B288" s="57"/>
      <c r="C288" s="156" t="s">
        <v>76</v>
      </c>
      <c r="D288" s="156"/>
      <c r="E288" s="156"/>
      <c r="F288" s="69"/>
      <c r="G288" s="70"/>
      <c r="H288" s="70"/>
      <c r="I288" s="70"/>
      <c r="J288" s="82">
        <v>39.1</v>
      </c>
      <c r="K288" s="70"/>
      <c r="L288" s="82">
        <v>6.57</v>
      </c>
      <c r="M288" s="70"/>
      <c r="N288" s="72"/>
      <c r="AK288" s="45"/>
      <c r="AL288" s="46"/>
      <c r="AM288" s="46"/>
      <c r="AR288" s="3" t="s">
        <v>76</v>
      </c>
      <c r="AS288" s="46"/>
      <c r="AU288" s="46"/>
    </row>
    <row r="289" spans="1:47" customFormat="1" ht="15" x14ac:dyDescent="0.25">
      <c r="A289" s="65"/>
      <c r="B289" s="57"/>
      <c r="C289" s="132" t="s">
        <v>77</v>
      </c>
      <c r="D289" s="132"/>
      <c r="E289" s="132"/>
      <c r="F289" s="59"/>
      <c r="G289" s="60"/>
      <c r="H289" s="60"/>
      <c r="I289" s="60"/>
      <c r="J289" s="68"/>
      <c r="K289" s="60"/>
      <c r="L289" s="61">
        <v>1.2</v>
      </c>
      <c r="M289" s="60"/>
      <c r="N289" s="63"/>
      <c r="AK289" s="45"/>
      <c r="AL289" s="46"/>
      <c r="AM289" s="46"/>
      <c r="AQ289" s="3" t="s">
        <v>77</v>
      </c>
      <c r="AS289" s="46"/>
      <c r="AU289" s="46"/>
    </row>
    <row r="290" spans="1:47" customFormat="1" ht="45" x14ac:dyDescent="0.25">
      <c r="A290" s="65"/>
      <c r="B290" s="57" t="s">
        <v>78</v>
      </c>
      <c r="C290" s="132" t="s">
        <v>79</v>
      </c>
      <c r="D290" s="132"/>
      <c r="E290" s="132"/>
      <c r="F290" s="59" t="s">
        <v>80</v>
      </c>
      <c r="G290" s="73">
        <v>147</v>
      </c>
      <c r="H290" s="60"/>
      <c r="I290" s="73">
        <v>147</v>
      </c>
      <c r="J290" s="68"/>
      <c r="K290" s="60"/>
      <c r="L290" s="61">
        <v>1.76</v>
      </c>
      <c r="M290" s="60"/>
      <c r="N290" s="63"/>
      <c r="AK290" s="45"/>
      <c r="AL290" s="46"/>
      <c r="AM290" s="46"/>
      <c r="AQ290" s="3" t="s">
        <v>79</v>
      </c>
      <c r="AS290" s="46"/>
      <c r="AU290" s="46"/>
    </row>
    <row r="291" spans="1:47" customFormat="1" ht="45" x14ac:dyDescent="0.25">
      <c r="A291" s="65"/>
      <c r="B291" s="57" t="s">
        <v>81</v>
      </c>
      <c r="C291" s="132" t="s">
        <v>82</v>
      </c>
      <c r="D291" s="132"/>
      <c r="E291" s="132"/>
      <c r="F291" s="59" t="s">
        <v>80</v>
      </c>
      <c r="G291" s="73">
        <v>134</v>
      </c>
      <c r="H291" s="60"/>
      <c r="I291" s="73">
        <v>134</v>
      </c>
      <c r="J291" s="68"/>
      <c r="K291" s="60"/>
      <c r="L291" s="61">
        <v>1.61</v>
      </c>
      <c r="M291" s="60"/>
      <c r="N291" s="63"/>
      <c r="AK291" s="45"/>
      <c r="AL291" s="46"/>
      <c r="AM291" s="46"/>
      <c r="AQ291" s="3" t="s">
        <v>82</v>
      </c>
      <c r="AS291" s="46"/>
      <c r="AU291" s="46"/>
    </row>
    <row r="292" spans="1:47" customFormat="1" ht="15" x14ac:dyDescent="0.25">
      <c r="A292" s="74"/>
      <c r="B292" s="75"/>
      <c r="C292" s="152" t="s">
        <v>83</v>
      </c>
      <c r="D292" s="152"/>
      <c r="E292" s="152"/>
      <c r="F292" s="49"/>
      <c r="G292" s="50"/>
      <c r="H292" s="50"/>
      <c r="I292" s="50"/>
      <c r="J292" s="53"/>
      <c r="K292" s="50"/>
      <c r="L292" s="78">
        <v>9.94</v>
      </c>
      <c r="M292" s="70"/>
      <c r="N292" s="54"/>
      <c r="AK292" s="45"/>
      <c r="AL292" s="46"/>
      <c r="AM292" s="46"/>
      <c r="AS292" s="46" t="s">
        <v>83</v>
      </c>
      <c r="AU292" s="46"/>
    </row>
    <row r="293" spans="1:47" customFormat="1" ht="15" x14ac:dyDescent="0.25">
      <c r="A293" s="47" t="s">
        <v>155</v>
      </c>
      <c r="B293" s="48" t="s">
        <v>92</v>
      </c>
      <c r="C293" s="152" t="s">
        <v>93</v>
      </c>
      <c r="D293" s="152"/>
      <c r="E293" s="152"/>
      <c r="F293" s="49" t="s">
        <v>90</v>
      </c>
      <c r="G293" s="50">
        <v>0.14000000000000001</v>
      </c>
      <c r="H293" s="51">
        <v>1</v>
      </c>
      <c r="I293" s="79">
        <v>0.14000000000000001</v>
      </c>
      <c r="J293" s="76">
        <v>1961.63</v>
      </c>
      <c r="K293" s="50"/>
      <c r="L293" s="78">
        <v>274.63</v>
      </c>
      <c r="M293" s="50"/>
      <c r="N293" s="54"/>
      <c r="AK293" s="45"/>
      <c r="AL293" s="46"/>
      <c r="AM293" s="46" t="s">
        <v>93</v>
      </c>
      <c r="AS293" s="46"/>
      <c r="AU293" s="46"/>
    </row>
    <row r="294" spans="1:47" customFormat="1" ht="15" x14ac:dyDescent="0.25">
      <c r="A294" s="74"/>
      <c r="B294" s="75"/>
      <c r="C294" s="132" t="s">
        <v>94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57"/>
      <c r="AK294" s="45"/>
      <c r="AL294" s="46"/>
      <c r="AM294" s="46"/>
      <c r="AS294" s="46"/>
      <c r="AT294" s="3" t="s">
        <v>94</v>
      </c>
      <c r="AU294" s="46"/>
    </row>
    <row r="295" spans="1:47" customFormat="1" ht="15" x14ac:dyDescent="0.25">
      <c r="A295" s="74"/>
      <c r="B295" s="75"/>
      <c r="C295" s="152" t="s">
        <v>83</v>
      </c>
      <c r="D295" s="152"/>
      <c r="E295" s="152"/>
      <c r="F295" s="49"/>
      <c r="G295" s="50"/>
      <c r="H295" s="50"/>
      <c r="I295" s="50"/>
      <c r="J295" s="53"/>
      <c r="K295" s="50"/>
      <c r="L295" s="78">
        <v>274.63</v>
      </c>
      <c r="M295" s="70"/>
      <c r="N295" s="54"/>
      <c r="AK295" s="45"/>
      <c r="AL295" s="46"/>
      <c r="AM295" s="46"/>
      <c r="AS295" s="46" t="s">
        <v>83</v>
      </c>
      <c r="AU295" s="46"/>
    </row>
    <row r="296" spans="1:47" customFormat="1" ht="45.75" x14ac:dyDescent="0.25">
      <c r="A296" s="47" t="s">
        <v>156</v>
      </c>
      <c r="B296" s="48" t="s">
        <v>109</v>
      </c>
      <c r="C296" s="152" t="s">
        <v>110</v>
      </c>
      <c r="D296" s="152"/>
      <c r="E296" s="152"/>
      <c r="F296" s="49" t="s">
        <v>111</v>
      </c>
      <c r="G296" s="50">
        <v>0.45879999999999999</v>
      </c>
      <c r="H296" s="51">
        <v>1</v>
      </c>
      <c r="I296" s="52">
        <v>0.45879999999999999</v>
      </c>
      <c r="J296" s="53"/>
      <c r="K296" s="50"/>
      <c r="L296" s="53"/>
      <c r="M296" s="50"/>
      <c r="N296" s="54"/>
      <c r="AK296" s="45"/>
      <c r="AL296" s="46"/>
      <c r="AM296" s="46" t="s">
        <v>110</v>
      </c>
      <c r="AS296" s="46"/>
      <c r="AU296" s="46"/>
    </row>
    <row r="297" spans="1:47" customFormat="1" ht="15" x14ac:dyDescent="0.25">
      <c r="A297" s="55"/>
      <c r="B297" s="8"/>
      <c r="C297" s="132" t="s">
        <v>157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57"/>
      <c r="AK297" s="45"/>
      <c r="AL297" s="46"/>
      <c r="AM297" s="46"/>
      <c r="AN297" s="3" t="s">
        <v>157</v>
      </c>
      <c r="AS297" s="46"/>
      <c r="AU297" s="46"/>
    </row>
    <row r="298" spans="1:47" customFormat="1" ht="15" x14ac:dyDescent="0.25">
      <c r="A298" s="56"/>
      <c r="B298" s="57" t="s">
        <v>64</v>
      </c>
      <c r="C298" s="158" t="s">
        <v>65</v>
      </c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9"/>
      <c r="AK298" s="45"/>
      <c r="AL298" s="46"/>
      <c r="AM298" s="46"/>
      <c r="AO298" s="3" t="s">
        <v>65</v>
      </c>
      <c r="AS298" s="46"/>
      <c r="AU298" s="46"/>
    </row>
    <row r="299" spans="1:47" customFormat="1" ht="15" x14ac:dyDescent="0.25">
      <c r="A299" s="58"/>
      <c r="B299" s="57" t="s">
        <v>59</v>
      </c>
      <c r="C299" s="132" t="s">
        <v>66</v>
      </c>
      <c r="D299" s="132"/>
      <c r="E299" s="132"/>
      <c r="F299" s="59"/>
      <c r="G299" s="60"/>
      <c r="H299" s="60"/>
      <c r="I299" s="60"/>
      <c r="J299" s="61">
        <v>182.32</v>
      </c>
      <c r="K299" s="62">
        <v>1.2</v>
      </c>
      <c r="L299" s="61">
        <v>100.38</v>
      </c>
      <c r="M299" s="60"/>
      <c r="N299" s="63"/>
      <c r="AK299" s="45"/>
      <c r="AL299" s="46"/>
      <c r="AM299" s="46"/>
      <c r="AP299" s="3" t="s">
        <v>66</v>
      </c>
      <c r="AS299" s="46"/>
      <c r="AU299" s="46"/>
    </row>
    <row r="300" spans="1:47" customFormat="1" ht="15" x14ac:dyDescent="0.25">
      <c r="A300" s="58"/>
      <c r="B300" s="57" t="s">
        <v>67</v>
      </c>
      <c r="C300" s="132" t="s">
        <v>68</v>
      </c>
      <c r="D300" s="132"/>
      <c r="E300" s="132"/>
      <c r="F300" s="59"/>
      <c r="G300" s="60"/>
      <c r="H300" s="60"/>
      <c r="I300" s="60"/>
      <c r="J300" s="64">
        <v>7479.03</v>
      </c>
      <c r="K300" s="62">
        <v>1.2</v>
      </c>
      <c r="L300" s="64">
        <v>4117.6499999999996</v>
      </c>
      <c r="M300" s="60"/>
      <c r="N300" s="63"/>
      <c r="AK300" s="45"/>
      <c r="AL300" s="46"/>
      <c r="AM300" s="46"/>
      <c r="AP300" s="3" t="s">
        <v>68</v>
      </c>
      <c r="AS300" s="46"/>
      <c r="AU300" s="46"/>
    </row>
    <row r="301" spans="1:47" customFormat="1" ht="15" x14ac:dyDescent="0.25">
      <c r="A301" s="58"/>
      <c r="B301" s="57" t="s">
        <v>69</v>
      </c>
      <c r="C301" s="132" t="s">
        <v>70</v>
      </c>
      <c r="D301" s="132"/>
      <c r="E301" s="132"/>
      <c r="F301" s="59"/>
      <c r="G301" s="60"/>
      <c r="H301" s="60"/>
      <c r="I301" s="60"/>
      <c r="J301" s="61">
        <v>234.46</v>
      </c>
      <c r="K301" s="62">
        <v>1.2</v>
      </c>
      <c r="L301" s="61">
        <v>129.08000000000001</v>
      </c>
      <c r="M301" s="60"/>
      <c r="N301" s="63"/>
      <c r="AK301" s="45"/>
      <c r="AL301" s="46"/>
      <c r="AM301" s="46"/>
      <c r="AP301" s="3" t="s">
        <v>70</v>
      </c>
      <c r="AS301" s="46"/>
      <c r="AU301" s="46"/>
    </row>
    <row r="302" spans="1:47" customFormat="1" ht="15" x14ac:dyDescent="0.25">
      <c r="A302" s="58"/>
      <c r="B302" s="57" t="s">
        <v>71</v>
      </c>
      <c r="C302" s="132" t="s">
        <v>72</v>
      </c>
      <c r="D302" s="132"/>
      <c r="E302" s="132"/>
      <c r="F302" s="59"/>
      <c r="G302" s="60"/>
      <c r="H302" s="60"/>
      <c r="I302" s="60"/>
      <c r="J302" s="61">
        <v>874.78</v>
      </c>
      <c r="K302" s="60"/>
      <c r="L302" s="61">
        <v>401.35</v>
      </c>
      <c r="M302" s="60"/>
      <c r="N302" s="63"/>
      <c r="AK302" s="45"/>
      <c r="AL302" s="46"/>
      <c r="AM302" s="46"/>
      <c r="AP302" s="3" t="s">
        <v>72</v>
      </c>
      <c r="AS302" s="46"/>
      <c r="AU302" s="46"/>
    </row>
    <row r="303" spans="1:47" customFormat="1" ht="15" x14ac:dyDescent="0.25">
      <c r="A303" s="65"/>
      <c r="B303" s="57"/>
      <c r="C303" s="132" t="s">
        <v>73</v>
      </c>
      <c r="D303" s="132"/>
      <c r="E303" s="132"/>
      <c r="F303" s="59" t="s">
        <v>74</v>
      </c>
      <c r="G303" s="66">
        <v>20.86</v>
      </c>
      <c r="H303" s="62">
        <v>1.2</v>
      </c>
      <c r="I303" s="67">
        <v>11.4846816</v>
      </c>
      <c r="J303" s="68"/>
      <c r="K303" s="60"/>
      <c r="L303" s="68"/>
      <c r="M303" s="60"/>
      <c r="N303" s="63"/>
      <c r="AK303" s="45"/>
      <c r="AL303" s="46"/>
      <c r="AM303" s="46"/>
      <c r="AQ303" s="3" t="s">
        <v>73</v>
      </c>
      <c r="AS303" s="46"/>
      <c r="AU303" s="46"/>
    </row>
    <row r="304" spans="1:47" customFormat="1" ht="15" x14ac:dyDescent="0.25">
      <c r="A304" s="65"/>
      <c r="B304" s="57"/>
      <c r="C304" s="132" t="s">
        <v>75</v>
      </c>
      <c r="D304" s="132"/>
      <c r="E304" s="132"/>
      <c r="F304" s="59" t="s">
        <v>74</v>
      </c>
      <c r="G304" s="66">
        <v>18.850000000000001</v>
      </c>
      <c r="H304" s="62">
        <v>1.2</v>
      </c>
      <c r="I304" s="84">
        <v>10.378056000000001</v>
      </c>
      <c r="J304" s="68"/>
      <c r="K304" s="60"/>
      <c r="L304" s="68"/>
      <c r="M304" s="60"/>
      <c r="N304" s="63"/>
      <c r="AK304" s="45"/>
      <c r="AL304" s="46"/>
      <c r="AM304" s="46"/>
      <c r="AQ304" s="3" t="s">
        <v>75</v>
      </c>
      <c r="AS304" s="46"/>
      <c r="AU304" s="46"/>
    </row>
    <row r="305" spans="1:47" customFormat="1" ht="15" x14ac:dyDescent="0.25">
      <c r="A305" s="55"/>
      <c r="B305" s="57"/>
      <c r="C305" s="156" t="s">
        <v>76</v>
      </c>
      <c r="D305" s="156"/>
      <c r="E305" s="156"/>
      <c r="F305" s="69"/>
      <c r="G305" s="70"/>
      <c r="H305" s="70"/>
      <c r="I305" s="70"/>
      <c r="J305" s="71">
        <v>8536.1299999999992</v>
      </c>
      <c r="K305" s="70"/>
      <c r="L305" s="71">
        <v>4619.38</v>
      </c>
      <c r="M305" s="70"/>
      <c r="N305" s="72"/>
      <c r="AK305" s="45"/>
      <c r="AL305" s="46"/>
      <c r="AM305" s="46"/>
      <c r="AR305" s="3" t="s">
        <v>76</v>
      </c>
      <c r="AS305" s="46"/>
      <c r="AU305" s="46"/>
    </row>
    <row r="306" spans="1:47" customFormat="1" ht="15" x14ac:dyDescent="0.25">
      <c r="A306" s="65"/>
      <c r="B306" s="57"/>
      <c r="C306" s="132" t="s">
        <v>77</v>
      </c>
      <c r="D306" s="132"/>
      <c r="E306" s="132"/>
      <c r="F306" s="59"/>
      <c r="G306" s="60"/>
      <c r="H306" s="60"/>
      <c r="I306" s="60"/>
      <c r="J306" s="68"/>
      <c r="K306" s="60"/>
      <c r="L306" s="61">
        <v>229.46</v>
      </c>
      <c r="M306" s="60"/>
      <c r="N306" s="63"/>
      <c r="AK306" s="45"/>
      <c r="AL306" s="46"/>
      <c r="AM306" s="46"/>
      <c r="AQ306" s="3" t="s">
        <v>77</v>
      </c>
      <c r="AS306" s="46"/>
      <c r="AU306" s="46"/>
    </row>
    <row r="307" spans="1:47" customFormat="1" ht="45" x14ac:dyDescent="0.25">
      <c r="A307" s="65"/>
      <c r="B307" s="57" t="s">
        <v>78</v>
      </c>
      <c r="C307" s="132" t="s">
        <v>79</v>
      </c>
      <c r="D307" s="132"/>
      <c r="E307" s="132"/>
      <c r="F307" s="59" t="s">
        <v>80</v>
      </c>
      <c r="G307" s="73">
        <v>147</v>
      </c>
      <c r="H307" s="60"/>
      <c r="I307" s="73">
        <v>147</v>
      </c>
      <c r="J307" s="68"/>
      <c r="K307" s="60"/>
      <c r="L307" s="61">
        <v>337.31</v>
      </c>
      <c r="M307" s="60"/>
      <c r="N307" s="63"/>
      <c r="AK307" s="45"/>
      <c r="AL307" s="46"/>
      <c r="AM307" s="46"/>
      <c r="AQ307" s="3" t="s">
        <v>79</v>
      </c>
      <c r="AS307" s="46"/>
      <c r="AU307" s="46"/>
    </row>
    <row r="308" spans="1:47" customFormat="1" ht="45" x14ac:dyDescent="0.25">
      <c r="A308" s="65"/>
      <c r="B308" s="57" t="s">
        <v>81</v>
      </c>
      <c r="C308" s="132" t="s">
        <v>82</v>
      </c>
      <c r="D308" s="132"/>
      <c r="E308" s="132"/>
      <c r="F308" s="59" t="s">
        <v>80</v>
      </c>
      <c r="G308" s="73">
        <v>134</v>
      </c>
      <c r="H308" s="60"/>
      <c r="I308" s="73">
        <v>134</v>
      </c>
      <c r="J308" s="68"/>
      <c r="K308" s="60"/>
      <c r="L308" s="61">
        <v>307.48</v>
      </c>
      <c r="M308" s="60"/>
      <c r="N308" s="63"/>
      <c r="AK308" s="45"/>
      <c r="AL308" s="46"/>
      <c r="AM308" s="46"/>
      <c r="AQ308" s="3" t="s">
        <v>82</v>
      </c>
      <c r="AS308" s="46"/>
      <c r="AU308" s="46"/>
    </row>
    <row r="309" spans="1:47" customFormat="1" ht="15" x14ac:dyDescent="0.25">
      <c r="A309" s="74"/>
      <c r="B309" s="75"/>
      <c r="C309" s="152" t="s">
        <v>83</v>
      </c>
      <c r="D309" s="152"/>
      <c r="E309" s="152"/>
      <c r="F309" s="49"/>
      <c r="G309" s="50"/>
      <c r="H309" s="50"/>
      <c r="I309" s="50"/>
      <c r="J309" s="53"/>
      <c r="K309" s="50"/>
      <c r="L309" s="76">
        <v>5264.17</v>
      </c>
      <c r="M309" s="70"/>
      <c r="N309" s="54"/>
      <c r="AK309" s="45"/>
      <c r="AL309" s="46"/>
      <c r="AM309" s="46"/>
      <c r="AS309" s="46" t="s">
        <v>83</v>
      </c>
      <c r="AU309" s="46"/>
    </row>
    <row r="310" spans="1:47" customFormat="1" ht="34.5" x14ac:dyDescent="0.25">
      <c r="A310" s="47" t="s">
        <v>158</v>
      </c>
      <c r="B310" s="48" t="s">
        <v>114</v>
      </c>
      <c r="C310" s="152" t="s">
        <v>115</v>
      </c>
      <c r="D310" s="152"/>
      <c r="E310" s="152"/>
      <c r="F310" s="49" t="s">
        <v>111</v>
      </c>
      <c r="G310" s="50">
        <v>0.45879999999999999</v>
      </c>
      <c r="H310" s="51">
        <v>1</v>
      </c>
      <c r="I310" s="52">
        <v>0.45879999999999999</v>
      </c>
      <c r="J310" s="53"/>
      <c r="K310" s="50"/>
      <c r="L310" s="53"/>
      <c r="M310" s="50"/>
      <c r="N310" s="54"/>
      <c r="AK310" s="45"/>
      <c r="AL310" s="46"/>
      <c r="AM310" s="46" t="s">
        <v>115</v>
      </c>
      <c r="AS310" s="46"/>
      <c r="AU310" s="46"/>
    </row>
    <row r="311" spans="1:47" customFormat="1" ht="15" x14ac:dyDescent="0.25">
      <c r="A311" s="56"/>
      <c r="B311" s="57"/>
      <c r="C311" s="158" t="s">
        <v>116</v>
      </c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9"/>
      <c r="AK311" s="45"/>
      <c r="AL311" s="46"/>
      <c r="AM311" s="46"/>
      <c r="AO311" s="3" t="s">
        <v>116</v>
      </c>
      <c r="AS311" s="46"/>
      <c r="AU311" s="46"/>
    </row>
    <row r="312" spans="1:47" customFormat="1" ht="15" x14ac:dyDescent="0.25">
      <c r="A312" s="56"/>
      <c r="B312" s="57" t="s">
        <v>64</v>
      </c>
      <c r="C312" s="158" t="s">
        <v>65</v>
      </c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9"/>
      <c r="AK312" s="45"/>
      <c r="AL312" s="46"/>
      <c r="AM312" s="46"/>
      <c r="AO312" s="3" t="s">
        <v>65</v>
      </c>
      <c r="AS312" s="46"/>
      <c r="AU312" s="46"/>
    </row>
    <row r="313" spans="1:47" customFormat="1" ht="15" x14ac:dyDescent="0.25">
      <c r="A313" s="58"/>
      <c r="B313" s="57" t="s">
        <v>59</v>
      </c>
      <c r="C313" s="132" t="s">
        <v>66</v>
      </c>
      <c r="D313" s="132"/>
      <c r="E313" s="132"/>
      <c r="F313" s="59"/>
      <c r="G313" s="60"/>
      <c r="H313" s="60"/>
      <c r="I313" s="60"/>
      <c r="J313" s="61">
        <v>3.29</v>
      </c>
      <c r="K313" s="62">
        <v>2.4</v>
      </c>
      <c r="L313" s="61">
        <v>3.62</v>
      </c>
      <c r="M313" s="60"/>
      <c r="N313" s="63"/>
      <c r="AK313" s="45"/>
      <c r="AL313" s="46"/>
      <c r="AM313" s="46"/>
      <c r="AP313" s="3" t="s">
        <v>66</v>
      </c>
      <c r="AS313" s="46"/>
      <c r="AU313" s="46"/>
    </row>
    <row r="314" spans="1:47" customFormat="1" ht="15" x14ac:dyDescent="0.25">
      <c r="A314" s="58"/>
      <c r="B314" s="57" t="s">
        <v>67</v>
      </c>
      <c r="C314" s="132" t="s">
        <v>68</v>
      </c>
      <c r="D314" s="132"/>
      <c r="E314" s="132"/>
      <c r="F314" s="59"/>
      <c r="G314" s="60"/>
      <c r="H314" s="60"/>
      <c r="I314" s="60"/>
      <c r="J314" s="61">
        <v>254.89</v>
      </c>
      <c r="K314" s="62">
        <v>2.4</v>
      </c>
      <c r="L314" s="61">
        <v>280.66000000000003</v>
      </c>
      <c r="M314" s="60"/>
      <c r="N314" s="63"/>
      <c r="AK314" s="45"/>
      <c r="AL314" s="46"/>
      <c r="AM314" s="46"/>
      <c r="AP314" s="3" t="s">
        <v>68</v>
      </c>
      <c r="AS314" s="46"/>
      <c r="AU314" s="46"/>
    </row>
    <row r="315" spans="1:47" customFormat="1" ht="15" x14ac:dyDescent="0.25">
      <c r="A315" s="58"/>
      <c r="B315" s="57" t="s">
        <v>69</v>
      </c>
      <c r="C315" s="132" t="s">
        <v>70</v>
      </c>
      <c r="D315" s="132"/>
      <c r="E315" s="132"/>
      <c r="F315" s="59"/>
      <c r="G315" s="60"/>
      <c r="H315" s="60"/>
      <c r="I315" s="60"/>
      <c r="J315" s="61">
        <v>5.95</v>
      </c>
      <c r="K315" s="62">
        <v>2.4</v>
      </c>
      <c r="L315" s="61">
        <v>6.55</v>
      </c>
      <c r="M315" s="60"/>
      <c r="N315" s="63"/>
      <c r="AK315" s="45"/>
      <c r="AL315" s="46"/>
      <c r="AM315" s="46"/>
      <c r="AP315" s="3" t="s">
        <v>70</v>
      </c>
      <c r="AS315" s="46"/>
      <c r="AU315" s="46"/>
    </row>
    <row r="316" spans="1:47" customFormat="1" ht="15" x14ac:dyDescent="0.25">
      <c r="A316" s="58"/>
      <c r="B316" s="57" t="s">
        <v>71</v>
      </c>
      <c r="C316" s="132" t="s">
        <v>72</v>
      </c>
      <c r="D316" s="132"/>
      <c r="E316" s="132"/>
      <c r="F316" s="59"/>
      <c r="G316" s="60"/>
      <c r="H316" s="60"/>
      <c r="I316" s="60"/>
      <c r="J316" s="61">
        <v>2.94</v>
      </c>
      <c r="K316" s="73">
        <v>2</v>
      </c>
      <c r="L316" s="61">
        <v>2.7</v>
      </c>
      <c r="M316" s="60"/>
      <c r="N316" s="63"/>
      <c r="AK316" s="45"/>
      <c r="AL316" s="46"/>
      <c r="AM316" s="46"/>
      <c r="AP316" s="3" t="s">
        <v>72</v>
      </c>
      <c r="AS316" s="46"/>
      <c r="AU316" s="46"/>
    </row>
    <row r="317" spans="1:47" customFormat="1" ht="15" x14ac:dyDescent="0.25">
      <c r="A317" s="65"/>
      <c r="B317" s="57"/>
      <c r="C317" s="132" t="s">
        <v>73</v>
      </c>
      <c r="D317" s="132"/>
      <c r="E317" s="132"/>
      <c r="F317" s="59" t="s">
        <v>74</v>
      </c>
      <c r="G317" s="66">
        <v>0.35</v>
      </c>
      <c r="H317" s="62">
        <v>2.4</v>
      </c>
      <c r="I317" s="84">
        <v>0.38539200000000001</v>
      </c>
      <c r="J317" s="68"/>
      <c r="K317" s="60"/>
      <c r="L317" s="68"/>
      <c r="M317" s="60"/>
      <c r="N317" s="63"/>
      <c r="AK317" s="45"/>
      <c r="AL317" s="46"/>
      <c r="AM317" s="46"/>
      <c r="AQ317" s="3" t="s">
        <v>73</v>
      </c>
      <c r="AS317" s="46"/>
      <c r="AU317" s="46"/>
    </row>
    <row r="318" spans="1:47" customFormat="1" ht="15" x14ac:dyDescent="0.25">
      <c r="A318" s="65"/>
      <c r="B318" s="57"/>
      <c r="C318" s="132" t="s">
        <v>75</v>
      </c>
      <c r="D318" s="132"/>
      <c r="E318" s="132"/>
      <c r="F318" s="59" t="s">
        <v>74</v>
      </c>
      <c r="G318" s="66">
        <v>0.47</v>
      </c>
      <c r="H318" s="62">
        <v>2.4</v>
      </c>
      <c r="I318" s="67">
        <v>0.51752640000000005</v>
      </c>
      <c r="J318" s="68"/>
      <c r="K318" s="60"/>
      <c r="L318" s="68"/>
      <c r="M318" s="60"/>
      <c r="N318" s="63"/>
      <c r="AK318" s="45"/>
      <c r="AL318" s="46"/>
      <c r="AM318" s="46"/>
      <c r="AQ318" s="3" t="s">
        <v>75</v>
      </c>
      <c r="AS318" s="46"/>
      <c r="AU318" s="46"/>
    </row>
    <row r="319" spans="1:47" customFormat="1" ht="15" x14ac:dyDescent="0.25">
      <c r="A319" s="55"/>
      <c r="B319" s="57"/>
      <c r="C319" s="156" t="s">
        <v>76</v>
      </c>
      <c r="D319" s="156"/>
      <c r="E319" s="156"/>
      <c r="F319" s="69"/>
      <c r="G319" s="70"/>
      <c r="H319" s="70"/>
      <c r="I319" s="70"/>
      <c r="J319" s="82">
        <v>261.12</v>
      </c>
      <c r="K319" s="70"/>
      <c r="L319" s="82">
        <v>286.98</v>
      </c>
      <c r="M319" s="70"/>
      <c r="N319" s="72"/>
      <c r="AK319" s="45"/>
      <c r="AL319" s="46"/>
      <c r="AM319" s="46"/>
      <c r="AR319" s="3" t="s">
        <v>76</v>
      </c>
      <c r="AS319" s="46"/>
      <c r="AU319" s="46"/>
    </row>
    <row r="320" spans="1:47" customFormat="1" ht="15" x14ac:dyDescent="0.25">
      <c r="A320" s="65"/>
      <c r="B320" s="57"/>
      <c r="C320" s="132" t="s">
        <v>77</v>
      </c>
      <c r="D320" s="132"/>
      <c r="E320" s="132"/>
      <c r="F320" s="59"/>
      <c r="G320" s="60"/>
      <c r="H320" s="60"/>
      <c r="I320" s="60"/>
      <c r="J320" s="68"/>
      <c r="K320" s="60"/>
      <c r="L320" s="61">
        <v>10.17</v>
      </c>
      <c r="M320" s="60"/>
      <c r="N320" s="63"/>
      <c r="AK320" s="45"/>
      <c r="AL320" s="46"/>
      <c r="AM320" s="46"/>
      <c r="AQ320" s="3" t="s">
        <v>77</v>
      </c>
      <c r="AS320" s="46"/>
      <c r="AU320" s="46"/>
    </row>
    <row r="321" spans="1:47" customFormat="1" ht="45" x14ac:dyDescent="0.25">
      <c r="A321" s="65"/>
      <c r="B321" s="57" t="s">
        <v>78</v>
      </c>
      <c r="C321" s="132" t="s">
        <v>79</v>
      </c>
      <c r="D321" s="132"/>
      <c r="E321" s="132"/>
      <c r="F321" s="59" t="s">
        <v>80</v>
      </c>
      <c r="G321" s="73">
        <v>147</v>
      </c>
      <c r="H321" s="60"/>
      <c r="I321" s="73">
        <v>147</v>
      </c>
      <c r="J321" s="68"/>
      <c r="K321" s="60"/>
      <c r="L321" s="61">
        <v>14.95</v>
      </c>
      <c r="M321" s="60"/>
      <c r="N321" s="63"/>
      <c r="AK321" s="45"/>
      <c r="AL321" s="46"/>
      <c r="AM321" s="46"/>
      <c r="AQ321" s="3" t="s">
        <v>79</v>
      </c>
      <c r="AS321" s="46"/>
      <c r="AU321" s="46"/>
    </row>
    <row r="322" spans="1:47" customFormat="1" ht="45" x14ac:dyDescent="0.25">
      <c r="A322" s="65"/>
      <c r="B322" s="57" t="s">
        <v>81</v>
      </c>
      <c r="C322" s="132" t="s">
        <v>82</v>
      </c>
      <c r="D322" s="132"/>
      <c r="E322" s="132"/>
      <c r="F322" s="59" t="s">
        <v>80</v>
      </c>
      <c r="G322" s="73">
        <v>134</v>
      </c>
      <c r="H322" s="60"/>
      <c r="I322" s="73">
        <v>134</v>
      </c>
      <c r="J322" s="68"/>
      <c r="K322" s="60"/>
      <c r="L322" s="61">
        <v>13.63</v>
      </c>
      <c r="M322" s="60"/>
      <c r="N322" s="63"/>
      <c r="AK322" s="45"/>
      <c r="AL322" s="46"/>
      <c r="AM322" s="46"/>
      <c r="AQ322" s="3" t="s">
        <v>82</v>
      </c>
      <c r="AS322" s="46"/>
      <c r="AU322" s="46"/>
    </row>
    <row r="323" spans="1:47" customFormat="1" ht="15" x14ac:dyDescent="0.25">
      <c r="A323" s="74"/>
      <c r="B323" s="75"/>
      <c r="C323" s="152" t="s">
        <v>83</v>
      </c>
      <c r="D323" s="152"/>
      <c r="E323" s="152"/>
      <c r="F323" s="49"/>
      <c r="G323" s="50"/>
      <c r="H323" s="50"/>
      <c r="I323" s="50"/>
      <c r="J323" s="53"/>
      <c r="K323" s="50"/>
      <c r="L323" s="78">
        <v>315.56</v>
      </c>
      <c r="M323" s="70"/>
      <c r="N323" s="54"/>
      <c r="AK323" s="45"/>
      <c r="AL323" s="46"/>
      <c r="AM323" s="46"/>
      <c r="AS323" s="46" t="s">
        <v>83</v>
      </c>
      <c r="AU323" s="46"/>
    </row>
    <row r="324" spans="1:47" customFormat="1" ht="22.5" x14ac:dyDescent="0.25">
      <c r="A324" s="47" t="s">
        <v>159</v>
      </c>
      <c r="B324" s="48" t="s">
        <v>118</v>
      </c>
      <c r="C324" s="152" t="s">
        <v>119</v>
      </c>
      <c r="D324" s="152"/>
      <c r="E324" s="152"/>
      <c r="F324" s="49" t="s">
        <v>90</v>
      </c>
      <c r="G324" s="50">
        <v>57.19</v>
      </c>
      <c r="H324" s="51">
        <v>1</v>
      </c>
      <c r="I324" s="79">
        <v>57.19</v>
      </c>
      <c r="J324" s="76">
        <v>5890.77</v>
      </c>
      <c r="K324" s="50"/>
      <c r="L324" s="76">
        <v>31280.7</v>
      </c>
      <c r="M324" s="79">
        <v>10.77</v>
      </c>
      <c r="N324" s="80">
        <v>336893.14</v>
      </c>
      <c r="AK324" s="45"/>
      <c r="AL324" s="46"/>
      <c r="AM324" s="46" t="s">
        <v>119</v>
      </c>
      <c r="AS324" s="46"/>
      <c r="AU324" s="46"/>
    </row>
    <row r="325" spans="1:47" customFormat="1" ht="15" x14ac:dyDescent="0.25">
      <c r="A325" s="74"/>
      <c r="B325" s="75"/>
      <c r="C325" s="132" t="s">
        <v>94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57"/>
      <c r="AK325" s="45"/>
      <c r="AL325" s="46"/>
      <c r="AM325" s="46"/>
      <c r="AS325" s="46"/>
      <c r="AT325" s="3" t="s">
        <v>94</v>
      </c>
      <c r="AU325" s="46"/>
    </row>
    <row r="326" spans="1:47" customFormat="1" ht="15" x14ac:dyDescent="0.25">
      <c r="A326" s="55"/>
      <c r="B326" s="8"/>
      <c r="C326" s="132" t="s">
        <v>160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57"/>
      <c r="AK326" s="45"/>
      <c r="AL326" s="46"/>
      <c r="AM326" s="46"/>
      <c r="AN326" s="3" t="s">
        <v>160</v>
      </c>
      <c r="AS326" s="46"/>
      <c r="AU326" s="46"/>
    </row>
    <row r="327" spans="1:47" customFormat="1" ht="15" x14ac:dyDescent="0.25">
      <c r="A327" s="74"/>
      <c r="B327" s="75"/>
      <c r="C327" s="152" t="s">
        <v>83</v>
      </c>
      <c r="D327" s="152"/>
      <c r="E327" s="152"/>
      <c r="F327" s="49"/>
      <c r="G327" s="50"/>
      <c r="H327" s="50"/>
      <c r="I327" s="50"/>
      <c r="J327" s="53"/>
      <c r="K327" s="50"/>
      <c r="L327" s="76">
        <v>31280.7</v>
      </c>
      <c r="M327" s="70"/>
      <c r="N327" s="80">
        <v>336893.14</v>
      </c>
      <c r="AK327" s="45"/>
      <c r="AL327" s="46"/>
      <c r="AM327" s="46"/>
      <c r="AS327" s="46" t="s">
        <v>83</v>
      </c>
      <c r="AU327" s="46"/>
    </row>
    <row r="328" spans="1:47" customFormat="1" ht="15" x14ac:dyDescent="0.25">
      <c r="A328" s="149" t="s">
        <v>161</v>
      </c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1"/>
      <c r="AK328" s="45"/>
      <c r="AL328" s="46" t="s">
        <v>161</v>
      </c>
      <c r="AM328" s="46"/>
      <c r="AS328" s="46"/>
      <c r="AU328" s="46"/>
    </row>
    <row r="329" spans="1:47" customFormat="1" ht="57" x14ac:dyDescent="0.25">
      <c r="A329" s="47" t="s">
        <v>162</v>
      </c>
      <c r="B329" s="48" t="s">
        <v>60</v>
      </c>
      <c r="C329" s="152" t="s">
        <v>61</v>
      </c>
      <c r="D329" s="152"/>
      <c r="E329" s="152"/>
      <c r="F329" s="49" t="s">
        <v>62</v>
      </c>
      <c r="G329" s="50">
        <v>3.9060000000000001</v>
      </c>
      <c r="H329" s="51">
        <v>1</v>
      </c>
      <c r="I329" s="83">
        <v>3.9060000000000001</v>
      </c>
      <c r="J329" s="53"/>
      <c r="K329" s="50"/>
      <c r="L329" s="53"/>
      <c r="M329" s="50"/>
      <c r="N329" s="54"/>
      <c r="AK329" s="45"/>
      <c r="AL329" s="46"/>
      <c r="AM329" s="46" t="s">
        <v>61</v>
      </c>
      <c r="AS329" s="46"/>
      <c r="AU329" s="46"/>
    </row>
    <row r="330" spans="1:47" customFormat="1" ht="15" x14ac:dyDescent="0.25">
      <c r="A330" s="55"/>
      <c r="B330" s="8"/>
      <c r="C330" s="132" t="s">
        <v>163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57"/>
      <c r="AK330" s="45"/>
      <c r="AL330" s="46"/>
      <c r="AM330" s="46"/>
      <c r="AN330" s="3" t="s">
        <v>163</v>
      </c>
      <c r="AS330" s="46"/>
      <c r="AU330" s="46"/>
    </row>
    <row r="331" spans="1:47" customFormat="1" ht="15" x14ac:dyDescent="0.25">
      <c r="A331" s="58"/>
      <c r="B331" s="57" t="s">
        <v>59</v>
      </c>
      <c r="C331" s="132" t="s">
        <v>66</v>
      </c>
      <c r="D331" s="132"/>
      <c r="E331" s="132"/>
      <c r="F331" s="59"/>
      <c r="G331" s="60"/>
      <c r="H331" s="60"/>
      <c r="I331" s="60"/>
      <c r="J331" s="61">
        <v>3.9</v>
      </c>
      <c r="K331" s="60"/>
      <c r="L331" s="61">
        <v>15.23</v>
      </c>
      <c r="M331" s="60"/>
      <c r="N331" s="63"/>
      <c r="AK331" s="45"/>
      <c r="AL331" s="46"/>
      <c r="AM331" s="46"/>
      <c r="AP331" s="3" t="s">
        <v>66</v>
      </c>
      <c r="AS331" s="46"/>
      <c r="AU331" s="46"/>
    </row>
    <row r="332" spans="1:47" customFormat="1" ht="15" x14ac:dyDescent="0.25">
      <c r="A332" s="58"/>
      <c r="B332" s="57" t="s">
        <v>67</v>
      </c>
      <c r="C332" s="132" t="s">
        <v>68</v>
      </c>
      <c r="D332" s="132"/>
      <c r="E332" s="132"/>
      <c r="F332" s="59"/>
      <c r="G332" s="60"/>
      <c r="H332" s="60"/>
      <c r="I332" s="60"/>
      <c r="J332" s="64">
        <v>1262.76</v>
      </c>
      <c r="K332" s="60"/>
      <c r="L332" s="64">
        <v>4932.34</v>
      </c>
      <c r="M332" s="60"/>
      <c r="N332" s="63"/>
      <c r="AK332" s="45"/>
      <c r="AL332" s="46"/>
      <c r="AM332" s="46"/>
      <c r="AP332" s="3" t="s">
        <v>68</v>
      </c>
      <c r="AS332" s="46"/>
      <c r="AU332" s="46"/>
    </row>
    <row r="333" spans="1:47" customFormat="1" ht="15" x14ac:dyDescent="0.25">
      <c r="A333" s="58"/>
      <c r="B333" s="57" t="s">
        <v>69</v>
      </c>
      <c r="C333" s="132" t="s">
        <v>70</v>
      </c>
      <c r="D333" s="132"/>
      <c r="E333" s="132"/>
      <c r="F333" s="59"/>
      <c r="G333" s="60"/>
      <c r="H333" s="60"/>
      <c r="I333" s="60"/>
      <c r="J333" s="61">
        <v>8.06</v>
      </c>
      <c r="K333" s="60"/>
      <c r="L333" s="61">
        <v>31.48</v>
      </c>
      <c r="M333" s="60"/>
      <c r="N333" s="63"/>
      <c r="AK333" s="45"/>
      <c r="AL333" s="46"/>
      <c r="AM333" s="46"/>
      <c r="AP333" s="3" t="s">
        <v>70</v>
      </c>
      <c r="AS333" s="46"/>
      <c r="AU333" s="46"/>
    </row>
    <row r="334" spans="1:47" customFormat="1" ht="15" x14ac:dyDescent="0.25">
      <c r="A334" s="58"/>
      <c r="B334" s="57" t="s">
        <v>71</v>
      </c>
      <c r="C334" s="132" t="s">
        <v>72</v>
      </c>
      <c r="D334" s="132"/>
      <c r="E334" s="132"/>
      <c r="F334" s="59"/>
      <c r="G334" s="60"/>
      <c r="H334" s="60"/>
      <c r="I334" s="60"/>
      <c r="J334" s="61">
        <v>0.25</v>
      </c>
      <c r="K334" s="60"/>
      <c r="L334" s="61">
        <v>0.98</v>
      </c>
      <c r="M334" s="60"/>
      <c r="N334" s="63"/>
      <c r="AK334" s="45"/>
      <c r="AL334" s="46"/>
      <c r="AM334" s="46"/>
      <c r="AP334" s="3" t="s">
        <v>72</v>
      </c>
      <c r="AS334" s="46"/>
      <c r="AU334" s="46"/>
    </row>
    <row r="335" spans="1:47" customFormat="1" ht="15" x14ac:dyDescent="0.25">
      <c r="A335" s="65"/>
      <c r="B335" s="57"/>
      <c r="C335" s="132" t="s">
        <v>73</v>
      </c>
      <c r="D335" s="132"/>
      <c r="E335" s="132"/>
      <c r="F335" s="59" t="s">
        <v>74</v>
      </c>
      <c r="G335" s="66">
        <v>0.41</v>
      </c>
      <c r="H335" s="60"/>
      <c r="I335" s="81">
        <v>1.6014600000000001</v>
      </c>
      <c r="J335" s="68"/>
      <c r="K335" s="60"/>
      <c r="L335" s="68"/>
      <c r="M335" s="60"/>
      <c r="N335" s="63"/>
      <c r="AK335" s="45"/>
      <c r="AL335" s="46"/>
      <c r="AM335" s="46"/>
      <c r="AQ335" s="3" t="s">
        <v>73</v>
      </c>
      <c r="AS335" s="46"/>
      <c r="AU335" s="46"/>
    </row>
    <row r="336" spans="1:47" customFormat="1" ht="15" x14ac:dyDescent="0.25">
      <c r="A336" s="65"/>
      <c r="B336" s="57"/>
      <c r="C336" s="132" t="s">
        <v>75</v>
      </c>
      <c r="D336" s="132"/>
      <c r="E336" s="132"/>
      <c r="F336" s="59" t="s">
        <v>74</v>
      </c>
      <c r="G336" s="66">
        <v>0.63</v>
      </c>
      <c r="H336" s="60"/>
      <c r="I336" s="81">
        <v>2.4607800000000002</v>
      </c>
      <c r="J336" s="68"/>
      <c r="K336" s="60"/>
      <c r="L336" s="68"/>
      <c r="M336" s="60"/>
      <c r="N336" s="63"/>
      <c r="AK336" s="45"/>
      <c r="AL336" s="46"/>
      <c r="AM336" s="46"/>
      <c r="AQ336" s="3" t="s">
        <v>75</v>
      </c>
      <c r="AS336" s="46"/>
      <c r="AU336" s="46"/>
    </row>
    <row r="337" spans="1:47" customFormat="1" ht="15" x14ac:dyDescent="0.25">
      <c r="A337" s="55"/>
      <c r="B337" s="57"/>
      <c r="C337" s="156" t="s">
        <v>76</v>
      </c>
      <c r="D337" s="156"/>
      <c r="E337" s="156"/>
      <c r="F337" s="69"/>
      <c r="G337" s="70"/>
      <c r="H337" s="70"/>
      <c r="I337" s="70"/>
      <c r="J337" s="71">
        <v>1266.9100000000001</v>
      </c>
      <c r="K337" s="70"/>
      <c r="L337" s="71">
        <v>4948.55</v>
      </c>
      <c r="M337" s="70"/>
      <c r="N337" s="72"/>
      <c r="AK337" s="45"/>
      <c r="AL337" s="46"/>
      <c r="AM337" s="46"/>
      <c r="AR337" s="3" t="s">
        <v>76</v>
      </c>
      <c r="AS337" s="46"/>
      <c r="AU337" s="46"/>
    </row>
    <row r="338" spans="1:47" customFormat="1" ht="15" x14ac:dyDescent="0.25">
      <c r="A338" s="65"/>
      <c r="B338" s="57"/>
      <c r="C338" s="132" t="s">
        <v>77</v>
      </c>
      <c r="D338" s="132"/>
      <c r="E338" s="132"/>
      <c r="F338" s="59"/>
      <c r="G338" s="60"/>
      <c r="H338" s="60"/>
      <c r="I338" s="60"/>
      <c r="J338" s="68"/>
      <c r="K338" s="60"/>
      <c r="L338" s="61">
        <v>46.71</v>
      </c>
      <c r="M338" s="60"/>
      <c r="N338" s="63"/>
      <c r="AK338" s="45"/>
      <c r="AL338" s="46"/>
      <c r="AM338" s="46"/>
      <c r="AQ338" s="3" t="s">
        <v>77</v>
      </c>
      <c r="AS338" s="46"/>
      <c r="AU338" s="46"/>
    </row>
    <row r="339" spans="1:47" customFormat="1" ht="45" x14ac:dyDescent="0.25">
      <c r="A339" s="65"/>
      <c r="B339" s="57" t="s">
        <v>78</v>
      </c>
      <c r="C339" s="132" t="s">
        <v>79</v>
      </c>
      <c r="D339" s="132"/>
      <c r="E339" s="132"/>
      <c r="F339" s="59" t="s">
        <v>80</v>
      </c>
      <c r="G339" s="73">
        <v>147</v>
      </c>
      <c r="H339" s="60"/>
      <c r="I339" s="73">
        <v>147</v>
      </c>
      <c r="J339" s="68"/>
      <c r="K339" s="60"/>
      <c r="L339" s="61">
        <v>68.66</v>
      </c>
      <c r="M339" s="60"/>
      <c r="N339" s="63"/>
      <c r="AK339" s="45"/>
      <c r="AL339" s="46"/>
      <c r="AM339" s="46"/>
      <c r="AQ339" s="3" t="s">
        <v>79</v>
      </c>
      <c r="AS339" s="46"/>
      <c r="AU339" s="46"/>
    </row>
    <row r="340" spans="1:47" customFormat="1" ht="45" x14ac:dyDescent="0.25">
      <c r="A340" s="65"/>
      <c r="B340" s="57" t="s">
        <v>81</v>
      </c>
      <c r="C340" s="132" t="s">
        <v>82</v>
      </c>
      <c r="D340" s="132"/>
      <c r="E340" s="132"/>
      <c r="F340" s="59" t="s">
        <v>80</v>
      </c>
      <c r="G340" s="73">
        <v>134</v>
      </c>
      <c r="H340" s="60"/>
      <c r="I340" s="73">
        <v>134</v>
      </c>
      <c r="J340" s="68"/>
      <c r="K340" s="60"/>
      <c r="L340" s="61">
        <v>62.59</v>
      </c>
      <c r="M340" s="60"/>
      <c r="N340" s="63"/>
      <c r="AK340" s="45"/>
      <c r="AL340" s="46"/>
      <c r="AM340" s="46"/>
      <c r="AQ340" s="3" t="s">
        <v>82</v>
      </c>
      <c r="AS340" s="46"/>
      <c r="AU340" s="46"/>
    </row>
    <row r="341" spans="1:47" customFormat="1" ht="15" x14ac:dyDescent="0.25">
      <c r="A341" s="74"/>
      <c r="B341" s="75"/>
      <c r="C341" s="152" t="s">
        <v>83</v>
      </c>
      <c r="D341" s="152"/>
      <c r="E341" s="152"/>
      <c r="F341" s="49"/>
      <c r="G341" s="50"/>
      <c r="H341" s="50"/>
      <c r="I341" s="50"/>
      <c r="J341" s="53"/>
      <c r="K341" s="50"/>
      <c r="L341" s="76">
        <v>5079.8</v>
      </c>
      <c r="M341" s="70"/>
      <c r="N341" s="54"/>
      <c r="AK341" s="45"/>
      <c r="AL341" s="46"/>
      <c r="AM341" s="46"/>
      <c r="AS341" s="46" t="s">
        <v>83</v>
      </c>
      <c r="AU341" s="46"/>
    </row>
    <row r="342" spans="1:47" customFormat="1" ht="45.75" x14ac:dyDescent="0.25">
      <c r="A342" s="47" t="s">
        <v>164</v>
      </c>
      <c r="B342" s="48" t="s">
        <v>84</v>
      </c>
      <c r="C342" s="152" t="s">
        <v>85</v>
      </c>
      <c r="D342" s="152"/>
      <c r="E342" s="152"/>
      <c r="F342" s="49" t="s">
        <v>86</v>
      </c>
      <c r="G342" s="50">
        <v>78.099999999999994</v>
      </c>
      <c r="H342" s="51">
        <v>1</v>
      </c>
      <c r="I342" s="77">
        <v>78.099999999999994</v>
      </c>
      <c r="J342" s="78">
        <v>12.2</v>
      </c>
      <c r="K342" s="50"/>
      <c r="L342" s="78">
        <v>952.82</v>
      </c>
      <c r="M342" s="79">
        <v>12.18</v>
      </c>
      <c r="N342" s="80">
        <v>11605.35</v>
      </c>
      <c r="AK342" s="45"/>
      <c r="AL342" s="46"/>
      <c r="AM342" s="46" t="s">
        <v>85</v>
      </c>
      <c r="AS342" s="46"/>
      <c r="AU342" s="46"/>
    </row>
    <row r="343" spans="1:47" customFormat="1" ht="15" x14ac:dyDescent="0.25">
      <c r="A343" s="55"/>
      <c r="B343" s="8"/>
      <c r="C343" s="132" t="s">
        <v>165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57"/>
      <c r="AK343" s="45"/>
      <c r="AL343" s="46"/>
      <c r="AM343" s="46"/>
      <c r="AN343" s="3" t="s">
        <v>165</v>
      </c>
      <c r="AS343" s="46"/>
      <c r="AU343" s="46"/>
    </row>
    <row r="344" spans="1:47" customFormat="1" ht="15" x14ac:dyDescent="0.25">
      <c r="A344" s="74"/>
      <c r="B344" s="75"/>
      <c r="C344" s="152" t="s">
        <v>83</v>
      </c>
      <c r="D344" s="152"/>
      <c r="E344" s="152"/>
      <c r="F344" s="49"/>
      <c r="G344" s="50"/>
      <c r="H344" s="50"/>
      <c r="I344" s="50"/>
      <c r="J344" s="53"/>
      <c r="K344" s="50"/>
      <c r="L344" s="78">
        <v>952.82</v>
      </c>
      <c r="M344" s="70"/>
      <c r="N344" s="80">
        <v>11605.35</v>
      </c>
      <c r="AK344" s="45"/>
      <c r="AL344" s="46"/>
      <c r="AM344" s="46"/>
      <c r="AS344" s="46" t="s">
        <v>83</v>
      </c>
      <c r="AU344" s="46"/>
    </row>
    <row r="345" spans="1:47" customFormat="1" ht="23.25" x14ac:dyDescent="0.25">
      <c r="A345" s="47" t="s">
        <v>166</v>
      </c>
      <c r="B345" s="48" t="s">
        <v>88</v>
      </c>
      <c r="C345" s="152" t="s">
        <v>89</v>
      </c>
      <c r="D345" s="152"/>
      <c r="E345" s="152"/>
      <c r="F345" s="49" t="s">
        <v>90</v>
      </c>
      <c r="G345" s="50">
        <v>0.31</v>
      </c>
      <c r="H345" s="51">
        <v>1</v>
      </c>
      <c r="I345" s="79">
        <v>0.31</v>
      </c>
      <c r="J345" s="53"/>
      <c r="K345" s="50"/>
      <c r="L345" s="53"/>
      <c r="M345" s="50"/>
      <c r="N345" s="54"/>
      <c r="AK345" s="45"/>
      <c r="AL345" s="46"/>
      <c r="AM345" s="46" t="s">
        <v>89</v>
      </c>
      <c r="AS345" s="46"/>
      <c r="AU345" s="46"/>
    </row>
    <row r="346" spans="1:47" customFormat="1" ht="15" x14ac:dyDescent="0.25">
      <c r="A346" s="55"/>
      <c r="B346" s="8"/>
      <c r="C346" s="132" t="s">
        <v>167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57"/>
      <c r="AK346" s="45"/>
      <c r="AL346" s="46"/>
      <c r="AM346" s="46"/>
      <c r="AN346" s="3" t="s">
        <v>167</v>
      </c>
      <c r="AS346" s="46"/>
      <c r="AU346" s="46"/>
    </row>
    <row r="347" spans="1:47" customFormat="1" ht="15" x14ac:dyDescent="0.25">
      <c r="A347" s="58"/>
      <c r="B347" s="57" t="s">
        <v>67</v>
      </c>
      <c r="C347" s="132" t="s">
        <v>68</v>
      </c>
      <c r="D347" s="132"/>
      <c r="E347" s="132"/>
      <c r="F347" s="59"/>
      <c r="G347" s="60"/>
      <c r="H347" s="60"/>
      <c r="I347" s="60"/>
      <c r="J347" s="61">
        <v>39.1</v>
      </c>
      <c r="K347" s="60"/>
      <c r="L347" s="61">
        <v>12.12</v>
      </c>
      <c r="M347" s="60"/>
      <c r="N347" s="63"/>
      <c r="AK347" s="45"/>
      <c r="AL347" s="46"/>
      <c r="AM347" s="46"/>
      <c r="AP347" s="3" t="s">
        <v>68</v>
      </c>
      <c r="AS347" s="46"/>
      <c r="AU347" s="46"/>
    </row>
    <row r="348" spans="1:47" customFormat="1" ht="15" x14ac:dyDescent="0.25">
      <c r="A348" s="58"/>
      <c r="B348" s="57" t="s">
        <v>69</v>
      </c>
      <c r="C348" s="132" t="s">
        <v>70</v>
      </c>
      <c r="D348" s="132"/>
      <c r="E348" s="132"/>
      <c r="F348" s="59"/>
      <c r="G348" s="60"/>
      <c r="H348" s="60"/>
      <c r="I348" s="60"/>
      <c r="J348" s="61">
        <v>7.15</v>
      </c>
      <c r="K348" s="60"/>
      <c r="L348" s="61">
        <v>2.2200000000000002</v>
      </c>
      <c r="M348" s="60"/>
      <c r="N348" s="63"/>
      <c r="AK348" s="45"/>
      <c r="AL348" s="46"/>
      <c r="AM348" s="46"/>
      <c r="AP348" s="3" t="s">
        <v>70</v>
      </c>
      <c r="AS348" s="46"/>
      <c r="AU348" s="46"/>
    </row>
    <row r="349" spans="1:47" customFormat="1" ht="15" x14ac:dyDescent="0.25">
      <c r="A349" s="65"/>
      <c r="B349" s="57"/>
      <c r="C349" s="132" t="s">
        <v>75</v>
      </c>
      <c r="D349" s="132"/>
      <c r="E349" s="132"/>
      <c r="F349" s="59" t="s">
        <v>74</v>
      </c>
      <c r="G349" s="66">
        <v>0.66</v>
      </c>
      <c r="H349" s="60"/>
      <c r="I349" s="85">
        <v>0.2046</v>
      </c>
      <c r="J349" s="68"/>
      <c r="K349" s="60"/>
      <c r="L349" s="68"/>
      <c r="M349" s="60"/>
      <c r="N349" s="63"/>
      <c r="AK349" s="45"/>
      <c r="AL349" s="46"/>
      <c r="AM349" s="46"/>
      <c r="AQ349" s="3" t="s">
        <v>75</v>
      </c>
      <c r="AS349" s="46"/>
      <c r="AU349" s="46"/>
    </row>
    <row r="350" spans="1:47" customFormat="1" ht="15" x14ac:dyDescent="0.25">
      <c r="A350" s="55"/>
      <c r="B350" s="57"/>
      <c r="C350" s="156" t="s">
        <v>76</v>
      </c>
      <c r="D350" s="156"/>
      <c r="E350" s="156"/>
      <c r="F350" s="69"/>
      <c r="G350" s="70"/>
      <c r="H350" s="70"/>
      <c r="I350" s="70"/>
      <c r="J350" s="82">
        <v>39.1</v>
      </c>
      <c r="K350" s="70"/>
      <c r="L350" s="82">
        <v>12.12</v>
      </c>
      <c r="M350" s="70"/>
      <c r="N350" s="72"/>
      <c r="AK350" s="45"/>
      <c r="AL350" s="46"/>
      <c r="AM350" s="46"/>
      <c r="AR350" s="3" t="s">
        <v>76</v>
      </c>
      <c r="AS350" s="46"/>
      <c r="AU350" s="46"/>
    </row>
    <row r="351" spans="1:47" customFormat="1" ht="15" x14ac:dyDescent="0.25">
      <c r="A351" s="65"/>
      <c r="B351" s="57"/>
      <c r="C351" s="132" t="s">
        <v>77</v>
      </c>
      <c r="D351" s="132"/>
      <c r="E351" s="132"/>
      <c r="F351" s="59"/>
      <c r="G351" s="60"/>
      <c r="H351" s="60"/>
      <c r="I351" s="60"/>
      <c r="J351" s="68"/>
      <c r="K351" s="60"/>
      <c r="L351" s="61">
        <v>2.2200000000000002</v>
      </c>
      <c r="M351" s="60"/>
      <c r="N351" s="63"/>
      <c r="AK351" s="45"/>
      <c r="AL351" s="46"/>
      <c r="AM351" s="46"/>
      <c r="AQ351" s="3" t="s">
        <v>77</v>
      </c>
      <c r="AS351" s="46"/>
      <c r="AU351" s="46"/>
    </row>
    <row r="352" spans="1:47" customFormat="1" ht="45" x14ac:dyDescent="0.25">
      <c r="A352" s="65"/>
      <c r="B352" s="57" t="s">
        <v>78</v>
      </c>
      <c r="C352" s="132" t="s">
        <v>79</v>
      </c>
      <c r="D352" s="132"/>
      <c r="E352" s="132"/>
      <c r="F352" s="59" t="s">
        <v>80</v>
      </c>
      <c r="G352" s="73">
        <v>147</v>
      </c>
      <c r="H352" s="60"/>
      <c r="I352" s="73">
        <v>147</v>
      </c>
      <c r="J352" s="68"/>
      <c r="K352" s="60"/>
      <c r="L352" s="61">
        <v>3.26</v>
      </c>
      <c r="M352" s="60"/>
      <c r="N352" s="63"/>
      <c r="AK352" s="45"/>
      <c r="AL352" s="46"/>
      <c r="AM352" s="46"/>
      <c r="AQ352" s="3" t="s">
        <v>79</v>
      </c>
      <c r="AS352" s="46"/>
      <c r="AU352" s="46"/>
    </row>
    <row r="353" spans="1:47" customFormat="1" ht="45" x14ac:dyDescent="0.25">
      <c r="A353" s="65"/>
      <c r="B353" s="57" t="s">
        <v>81</v>
      </c>
      <c r="C353" s="132" t="s">
        <v>82</v>
      </c>
      <c r="D353" s="132"/>
      <c r="E353" s="132"/>
      <c r="F353" s="59" t="s">
        <v>80</v>
      </c>
      <c r="G353" s="73">
        <v>134</v>
      </c>
      <c r="H353" s="60"/>
      <c r="I353" s="73">
        <v>134</v>
      </c>
      <c r="J353" s="68"/>
      <c r="K353" s="60"/>
      <c r="L353" s="61">
        <v>2.97</v>
      </c>
      <c r="M353" s="60"/>
      <c r="N353" s="63"/>
      <c r="AK353" s="45"/>
      <c r="AL353" s="46"/>
      <c r="AM353" s="46"/>
      <c r="AQ353" s="3" t="s">
        <v>82</v>
      </c>
      <c r="AS353" s="46"/>
      <c r="AU353" s="46"/>
    </row>
    <row r="354" spans="1:47" customFormat="1" ht="15" x14ac:dyDescent="0.25">
      <c r="A354" s="74"/>
      <c r="B354" s="75"/>
      <c r="C354" s="152" t="s">
        <v>83</v>
      </c>
      <c r="D354" s="152"/>
      <c r="E354" s="152"/>
      <c r="F354" s="49"/>
      <c r="G354" s="50"/>
      <c r="H354" s="50"/>
      <c r="I354" s="50"/>
      <c r="J354" s="53"/>
      <c r="K354" s="50"/>
      <c r="L354" s="78">
        <v>18.350000000000001</v>
      </c>
      <c r="M354" s="70"/>
      <c r="N354" s="54"/>
      <c r="AK354" s="45"/>
      <c r="AL354" s="46"/>
      <c r="AM354" s="46"/>
      <c r="AS354" s="46" t="s">
        <v>83</v>
      </c>
      <c r="AU354" s="46"/>
    </row>
    <row r="355" spans="1:47" customFormat="1" ht="15" x14ac:dyDescent="0.25">
      <c r="A355" s="47" t="s">
        <v>168</v>
      </c>
      <c r="B355" s="48" t="s">
        <v>92</v>
      </c>
      <c r="C355" s="152" t="s">
        <v>93</v>
      </c>
      <c r="D355" s="152"/>
      <c r="E355" s="152"/>
      <c r="F355" s="49" t="s">
        <v>90</v>
      </c>
      <c r="G355" s="50">
        <v>0.32</v>
      </c>
      <c r="H355" s="51">
        <v>1</v>
      </c>
      <c r="I355" s="79">
        <v>0.32</v>
      </c>
      <c r="J355" s="76">
        <v>1961.63</v>
      </c>
      <c r="K355" s="50"/>
      <c r="L355" s="78">
        <v>627.72</v>
      </c>
      <c r="M355" s="50"/>
      <c r="N355" s="54"/>
      <c r="AK355" s="45"/>
      <c r="AL355" s="46"/>
      <c r="AM355" s="46" t="s">
        <v>93</v>
      </c>
      <c r="AS355" s="46"/>
      <c r="AU355" s="46"/>
    </row>
    <row r="356" spans="1:47" customFormat="1" ht="15" x14ac:dyDescent="0.25">
      <c r="A356" s="74"/>
      <c r="B356" s="75"/>
      <c r="C356" s="132" t="s">
        <v>94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57"/>
      <c r="AK356" s="45"/>
      <c r="AL356" s="46"/>
      <c r="AM356" s="46"/>
      <c r="AS356" s="46"/>
      <c r="AT356" s="3" t="s">
        <v>94</v>
      </c>
      <c r="AU356" s="46"/>
    </row>
    <row r="357" spans="1:47" customFormat="1" ht="15" x14ac:dyDescent="0.25">
      <c r="A357" s="74"/>
      <c r="B357" s="75"/>
      <c r="C357" s="152" t="s">
        <v>83</v>
      </c>
      <c r="D357" s="152"/>
      <c r="E357" s="152"/>
      <c r="F357" s="49"/>
      <c r="G357" s="50"/>
      <c r="H357" s="50"/>
      <c r="I357" s="50"/>
      <c r="J357" s="53"/>
      <c r="K357" s="50"/>
      <c r="L357" s="78">
        <v>627.72</v>
      </c>
      <c r="M357" s="70"/>
      <c r="N357" s="54"/>
      <c r="AK357" s="45"/>
      <c r="AL357" s="46"/>
      <c r="AM357" s="46"/>
      <c r="AS357" s="46" t="s">
        <v>83</v>
      </c>
      <c r="AU357" s="46"/>
    </row>
    <row r="358" spans="1:47" customFormat="1" ht="45.75" x14ac:dyDescent="0.25">
      <c r="A358" s="47" t="s">
        <v>169</v>
      </c>
      <c r="B358" s="48" t="s">
        <v>96</v>
      </c>
      <c r="C358" s="152" t="s">
        <v>97</v>
      </c>
      <c r="D358" s="152"/>
      <c r="E358" s="152"/>
      <c r="F358" s="49" t="s">
        <v>98</v>
      </c>
      <c r="G358" s="50">
        <v>0.05</v>
      </c>
      <c r="H358" s="51">
        <v>1</v>
      </c>
      <c r="I358" s="79">
        <v>0.05</v>
      </c>
      <c r="J358" s="53"/>
      <c r="K358" s="50"/>
      <c r="L358" s="53"/>
      <c r="M358" s="50"/>
      <c r="N358" s="54"/>
      <c r="AK358" s="45"/>
      <c r="AL358" s="46"/>
      <c r="AM358" s="46" t="s">
        <v>97</v>
      </c>
      <c r="AS358" s="46"/>
      <c r="AU358" s="46"/>
    </row>
    <row r="359" spans="1:47" customFormat="1" ht="15" x14ac:dyDescent="0.25">
      <c r="A359" s="55"/>
      <c r="B359" s="8"/>
      <c r="C359" s="132" t="s">
        <v>170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57"/>
      <c r="AK359" s="45"/>
      <c r="AL359" s="46"/>
      <c r="AM359" s="46"/>
      <c r="AN359" s="3" t="s">
        <v>170</v>
      </c>
      <c r="AS359" s="46"/>
      <c r="AU359" s="46"/>
    </row>
    <row r="360" spans="1:47" customFormat="1" ht="15" x14ac:dyDescent="0.25">
      <c r="A360" s="58"/>
      <c r="B360" s="57" t="s">
        <v>59</v>
      </c>
      <c r="C360" s="132" t="s">
        <v>66</v>
      </c>
      <c r="D360" s="132"/>
      <c r="E360" s="132"/>
      <c r="F360" s="59"/>
      <c r="G360" s="60"/>
      <c r="H360" s="60"/>
      <c r="I360" s="60"/>
      <c r="J360" s="61">
        <v>212.48</v>
      </c>
      <c r="K360" s="60"/>
      <c r="L360" s="61">
        <v>10.62</v>
      </c>
      <c r="M360" s="60"/>
      <c r="N360" s="63"/>
      <c r="AK360" s="45"/>
      <c r="AL360" s="46"/>
      <c r="AM360" s="46"/>
      <c r="AP360" s="3" t="s">
        <v>66</v>
      </c>
      <c r="AS360" s="46"/>
      <c r="AU360" s="46"/>
    </row>
    <row r="361" spans="1:47" customFormat="1" ht="15" x14ac:dyDescent="0.25">
      <c r="A361" s="58"/>
      <c r="B361" s="57" t="s">
        <v>67</v>
      </c>
      <c r="C361" s="132" t="s">
        <v>68</v>
      </c>
      <c r="D361" s="132"/>
      <c r="E361" s="132"/>
      <c r="F361" s="59"/>
      <c r="G361" s="60"/>
      <c r="H361" s="60"/>
      <c r="I361" s="60"/>
      <c r="J361" s="64">
        <v>5536.89</v>
      </c>
      <c r="K361" s="60"/>
      <c r="L361" s="61">
        <v>276.83999999999997</v>
      </c>
      <c r="M361" s="60"/>
      <c r="N361" s="63"/>
      <c r="AK361" s="45"/>
      <c r="AL361" s="46"/>
      <c r="AM361" s="46"/>
      <c r="AP361" s="3" t="s">
        <v>68</v>
      </c>
      <c r="AS361" s="46"/>
      <c r="AU361" s="46"/>
    </row>
    <row r="362" spans="1:47" customFormat="1" ht="15" x14ac:dyDescent="0.25">
      <c r="A362" s="58"/>
      <c r="B362" s="57" t="s">
        <v>69</v>
      </c>
      <c r="C362" s="132" t="s">
        <v>70</v>
      </c>
      <c r="D362" s="132"/>
      <c r="E362" s="132"/>
      <c r="F362" s="59"/>
      <c r="G362" s="60"/>
      <c r="H362" s="60"/>
      <c r="I362" s="60"/>
      <c r="J362" s="61">
        <v>284.69</v>
      </c>
      <c r="K362" s="60"/>
      <c r="L362" s="61">
        <v>14.23</v>
      </c>
      <c r="M362" s="60"/>
      <c r="N362" s="63"/>
      <c r="AK362" s="45"/>
      <c r="AL362" s="46"/>
      <c r="AM362" s="46"/>
      <c r="AP362" s="3" t="s">
        <v>70</v>
      </c>
      <c r="AS362" s="46"/>
      <c r="AU362" s="46"/>
    </row>
    <row r="363" spans="1:47" customFormat="1" ht="15" x14ac:dyDescent="0.25">
      <c r="A363" s="58"/>
      <c r="B363" s="57" t="s">
        <v>71</v>
      </c>
      <c r="C363" s="132" t="s">
        <v>72</v>
      </c>
      <c r="D363" s="132"/>
      <c r="E363" s="132"/>
      <c r="F363" s="59"/>
      <c r="G363" s="60"/>
      <c r="H363" s="60"/>
      <c r="I363" s="60"/>
      <c r="J363" s="61">
        <v>123.62</v>
      </c>
      <c r="K363" s="60"/>
      <c r="L363" s="61">
        <v>6.18</v>
      </c>
      <c r="M363" s="60"/>
      <c r="N363" s="63"/>
      <c r="AK363" s="45"/>
      <c r="AL363" s="46"/>
      <c r="AM363" s="46"/>
      <c r="AP363" s="3" t="s">
        <v>72</v>
      </c>
      <c r="AS363" s="46"/>
      <c r="AU363" s="46"/>
    </row>
    <row r="364" spans="1:47" customFormat="1" ht="15" x14ac:dyDescent="0.25">
      <c r="A364" s="65"/>
      <c r="B364" s="57"/>
      <c r="C364" s="132" t="s">
        <v>73</v>
      </c>
      <c r="D364" s="132"/>
      <c r="E364" s="132"/>
      <c r="F364" s="59" t="s">
        <v>74</v>
      </c>
      <c r="G364" s="66">
        <v>21.77</v>
      </c>
      <c r="H364" s="60"/>
      <c r="I364" s="85">
        <v>1.0885</v>
      </c>
      <c r="J364" s="68"/>
      <c r="K364" s="60"/>
      <c r="L364" s="68"/>
      <c r="M364" s="60"/>
      <c r="N364" s="63"/>
      <c r="AK364" s="45"/>
      <c r="AL364" s="46"/>
      <c r="AM364" s="46"/>
      <c r="AQ364" s="3" t="s">
        <v>73</v>
      </c>
      <c r="AS364" s="46"/>
      <c r="AU364" s="46"/>
    </row>
    <row r="365" spans="1:47" customFormat="1" ht="15" x14ac:dyDescent="0.25">
      <c r="A365" s="65"/>
      <c r="B365" s="57"/>
      <c r="C365" s="132" t="s">
        <v>75</v>
      </c>
      <c r="D365" s="132"/>
      <c r="E365" s="132"/>
      <c r="F365" s="59" t="s">
        <v>74</v>
      </c>
      <c r="G365" s="62">
        <v>21.5</v>
      </c>
      <c r="H365" s="60"/>
      <c r="I365" s="87">
        <v>1.075</v>
      </c>
      <c r="J365" s="68"/>
      <c r="K365" s="60"/>
      <c r="L365" s="68"/>
      <c r="M365" s="60"/>
      <c r="N365" s="63"/>
      <c r="AK365" s="45"/>
      <c r="AL365" s="46"/>
      <c r="AM365" s="46"/>
      <c r="AQ365" s="3" t="s">
        <v>75</v>
      </c>
      <c r="AS365" s="46"/>
      <c r="AU365" s="46"/>
    </row>
    <row r="366" spans="1:47" customFormat="1" ht="15" x14ac:dyDescent="0.25">
      <c r="A366" s="55"/>
      <c r="B366" s="57"/>
      <c r="C366" s="156" t="s">
        <v>76</v>
      </c>
      <c r="D366" s="156"/>
      <c r="E366" s="156"/>
      <c r="F366" s="69"/>
      <c r="G366" s="70"/>
      <c r="H366" s="70"/>
      <c r="I366" s="70"/>
      <c r="J366" s="71">
        <v>5872.99</v>
      </c>
      <c r="K366" s="70"/>
      <c r="L366" s="82">
        <v>293.64</v>
      </c>
      <c r="M366" s="70"/>
      <c r="N366" s="72"/>
      <c r="AK366" s="45"/>
      <c r="AL366" s="46"/>
      <c r="AM366" s="46"/>
      <c r="AR366" s="3" t="s">
        <v>76</v>
      </c>
      <c r="AS366" s="46"/>
      <c r="AU366" s="46"/>
    </row>
    <row r="367" spans="1:47" customFormat="1" ht="15" x14ac:dyDescent="0.25">
      <c r="A367" s="65"/>
      <c r="B367" s="57"/>
      <c r="C367" s="132" t="s">
        <v>77</v>
      </c>
      <c r="D367" s="132"/>
      <c r="E367" s="132"/>
      <c r="F367" s="59"/>
      <c r="G367" s="60"/>
      <c r="H367" s="60"/>
      <c r="I367" s="60"/>
      <c r="J367" s="68"/>
      <c r="K367" s="60"/>
      <c r="L367" s="61">
        <v>24.85</v>
      </c>
      <c r="M367" s="60"/>
      <c r="N367" s="63"/>
      <c r="AK367" s="45"/>
      <c r="AL367" s="46"/>
      <c r="AM367" s="46"/>
      <c r="AQ367" s="3" t="s">
        <v>77</v>
      </c>
      <c r="AS367" s="46"/>
      <c r="AU367" s="46"/>
    </row>
    <row r="368" spans="1:47" customFormat="1" ht="45" x14ac:dyDescent="0.25">
      <c r="A368" s="65"/>
      <c r="B368" s="57" t="s">
        <v>78</v>
      </c>
      <c r="C368" s="132" t="s">
        <v>79</v>
      </c>
      <c r="D368" s="132"/>
      <c r="E368" s="132"/>
      <c r="F368" s="59" t="s">
        <v>80</v>
      </c>
      <c r="G368" s="73">
        <v>147</v>
      </c>
      <c r="H368" s="60"/>
      <c r="I368" s="73">
        <v>147</v>
      </c>
      <c r="J368" s="68"/>
      <c r="K368" s="60"/>
      <c r="L368" s="61">
        <v>36.53</v>
      </c>
      <c r="M368" s="60"/>
      <c r="N368" s="63"/>
      <c r="AK368" s="45"/>
      <c r="AL368" s="46"/>
      <c r="AM368" s="46"/>
      <c r="AQ368" s="3" t="s">
        <v>79</v>
      </c>
      <c r="AS368" s="46"/>
      <c r="AU368" s="46"/>
    </row>
    <row r="369" spans="1:47" customFormat="1" ht="45" x14ac:dyDescent="0.25">
      <c r="A369" s="65"/>
      <c r="B369" s="57" t="s">
        <v>81</v>
      </c>
      <c r="C369" s="132" t="s">
        <v>82</v>
      </c>
      <c r="D369" s="132"/>
      <c r="E369" s="132"/>
      <c r="F369" s="59" t="s">
        <v>80</v>
      </c>
      <c r="G369" s="73">
        <v>134</v>
      </c>
      <c r="H369" s="60"/>
      <c r="I369" s="73">
        <v>134</v>
      </c>
      <c r="J369" s="68"/>
      <c r="K369" s="60"/>
      <c r="L369" s="61">
        <v>33.299999999999997</v>
      </c>
      <c r="M369" s="60"/>
      <c r="N369" s="63"/>
      <c r="AK369" s="45"/>
      <c r="AL369" s="46"/>
      <c r="AM369" s="46"/>
      <c r="AQ369" s="3" t="s">
        <v>82</v>
      </c>
      <c r="AS369" s="46"/>
      <c r="AU369" s="46"/>
    </row>
    <row r="370" spans="1:47" customFormat="1" ht="15" x14ac:dyDescent="0.25">
      <c r="A370" s="74"/>
      <c r="B370" s="75"/>
      <c r="C370" s="152" t="s">
        <v>83</v>
      </c>
      <c r="D370" s="152"/>
      <c r="E370" s="152"/>
      <c r="F370" s="49"/>
      <c r="G370" s="50"/>
      <c r="H370" s="50"/>
      <c r="I370" s="50"/>
      <c r="J370" s="53"/>
      <c r="K370" s="50"/>
      <c r="L370" s="78">
        <v>363.47</v>
      </c>
      <c r="M370" s="70"/>
      <c r="N370" s="54"/>
      <c r="AK370" s="45"/>
      <c r="AL370" s="46"/>
      <c r="AM370" s="46"/>
      <c r="AS370" s="46" t="s">
        <v>83</v>
      </c>
      <c r="AU370" s="46"/>
    </row>
    <row r="371" spans="1:47" customFormat="1" ht="22.5" x14ac:dyDescent="0.25">
      <c r="A371" s="47" t="s">
        <v>171</v>
      </c>
      <c r="B371" s="48" t="s">
        <v>101</v>
      </c>
      <c r="C371" s="152" t="s">
        <v>102</v>
      </c>
      <c r="D371" s="152"/>
      <c r="E371" s="152"/>
      <c r="F371" s="49" t="s">
        <v>90</v>
      </c>
      <c r="G371" s="50">
        <v>5.05</v>
      </c>
      <c r="H371" s="51">
        <v>1</v>
      </c>
      <c r="I371" s="79">
        <v>5.05</v>
      </c>
      <c r="J371" s="76">
        <v>5241.71</v>
      </c>
      <c r="K371" s="50"/>
      <c r="L371" s="76">
        <v>2457.81</v>
      </c>
      <c r="M371" s="79">
        <v>10.77</v>
      </c>
      <c r="N371" s="80">
        <v>26470.639999999999</v>
      </c>
      <c r="AK371" s="45"/>
      <c r="AL371" s="46"/>
      <c r="AM371" s="46" t="s">
        <v>102</v>
      </c>
      <c r="AS371" s="46"/>
      <c r="AU371" s="46"/>
    </row>
    <row r="372" spans="1:47" customFormat="1" ht="15" x14ac:dyDescent="0.25">
      <c r="A372" s="74"/>
      <c r="B372" s="75"/>
      <c r="C372" s="132" t="s">
        <v>103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57"/>
      <c r="AK372" s="45"/>
      <c r="AL372" s="46"/>
      <c r="AM372" s="46"/>
      <c r="AS372" s="46"/>
      <c r="AT372" s="3" t="s">
        <v>103</v>
      </c>
      <c r="AU372" s="46"/>
    </row>
    <row r="373" spans="1:47" customFormat="1" ht="15" x14ac:dyDescent="0.25">
      <c r="A373" s="74"/>
      <c r="B373" s="75"/>
      <c r="C373" s="152" t="s">
        <v>83</v>
      </c>
      <c r="D373" s="152"/>
      <c r="E373" s="152"/>
      <c r="F373" s="49"/>
      <c r="G373" s="50"/>
      <c r="H373" s="50"/>
      <c r="I373" s="50"/>
      <c r="J373" s="53"/>
      <c r="K373" s="50"/>
      <c r="L373" s="76">
        <v>2457.81</v>
      </c>
      <c r="M373" s="70"/>
      <c r="N373" s="80">
        <v>26470.639999999999</v>
      </c>
      <c r="AK373" s="45"/>
      <c r="AL373" s="46"/>
      <c r="AM373" s="46"/>
      <c r="AS373" s="46" t="s">
        <v>83</v>
      </c>
      <c r="AU373" s="46"/>
    </row>
    <row r="374" spans="1:47" customFormat="1" ht="23.25" x14ac:dyDescent="0.25">
      <c r="A374" s="47" t="s">
        <v>172</v>
      </c>
      <c r="B374" s="48" t="s">
        <v>88</v>
      </c>
      <c r="C374" s="152" t="s">
        <v>105</v>
      </c>
      <c r="D374" s="152"/>
      <c r="E374" s="152"/>
      <c r="F374" s="49" t="s">
        <v>90</v>
      </c>
      <c r="G374" s="50">
        <v>0.12</v>
      </c>
      <c r="H374" s="51">
        <v>1</v>
      </c>
      <c r="I374" s="79">
        <v>0.12</v>
      </c>
      <c r="J374" s="53"/>
      <c r="K374" s="50"/>
      <c r="L374" s="53"/>
      <c r="M374" s="50"/>
      <c r="N374" s="54"/>
      <c r="AK374" s="45"/>
      <c r="AL374" s="46"/>
      <c r="AM374" s="46" t="s">
        <v>105</v>
      </c>
      <c r="AS374" s="46"/>
      <c r="AU374" s="46"/>
    </row>
    <row r="375" spans="1:47" customFormat="1" ht="15" x14ac:dyDescent="0.25">
      <c r="A375" s="55"/>
      <c r="B375" s="8"/>
      <c r="C375" s="132" t="s">
        <v>173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57"/>
      <c r="AK375" s="45"/>
      <c r="AL375" s="46"/>
      <c r="AM375" s="46"/>
      <c r="AN375" s="3" t="s">
        <v>173</v>
      </c>
      <c r="AS375" s="46"/>
      <c r="AU375" s="46"/>
    </row>
    <row r="376" spans="1:47" customFormat="1" ht="15" x14ac:dyDescent="0.25">
      <c r="A376" s="58"/>
      <c r="B376" s="57" t="s">
        <v>67</v>
      </c>
      <c r="C376" s="132" t="s">
        <v>68</v>
      </c>
      <c r="D376" s="132"/>
      <c r="E376" s="132"/>
      <c r="F376" s="59"/>
      <c r="G376" s="60"/>
      <c r="H376" s="60"/>
      <c r="I376" s="60"/>
      <c r="J376" s="61">
        <v>39.1</v>
      </c>
      <c r="K376" s="60"/>
      <c r="L376" s="61">
        <v>4.6900000000000004</v>
      </c>
      <c r="M376" s="60"/>
      <c r="N376" s="63"/>
      <c r="AK376" s="45"/>
      <c r="AL376" s="46"/>
      <c r="AM376" s="46"/>
      <c r="AP376" s="3" t="s">
        <v>68</v>
      </c>
      <c r="AS376" s="46"/>
      <c r="AU376" s="46"/>
    </row>
    <row r="377" spans="1:47" customFormat="1" ht="15" x14ac:dyDescent="0.25">
      <c r="A377" s="58"/>
      <c r="B377" s="57" t="s">
        <v>69</v>
      </c>
      <c r="C377" s="132" t="s">
        <v>70</v>
      </c>
      <c r="D377" s="132"/>
      <c r="E377" s="132"/>
      <c r="F377" s="59"/>
      <c r="G377" s="60"/>
      <c r="H377" s="60"/>
      <c r="I377" s="60"/>
      <c r="J377" s="61">
        <v>7.15</v>
      </c>
      <c r="K377" s="60"/>
      <c r="L377" s="61">
        <v>0.86</v>
      </c>
      <c r="M377" s="60"/>
      <c r="N377" s="63"/>
      <c r="AK377" s="45"/>
      <c r="AL377" s="46"/>
      <c r="AM377" s="46"/>
      <c r="AP377" s="3" t="s">
        <v>70</v>
      </c>
      <c r="AS377" s="46"/>
      <c r="AU377" s="46"/>
    </row>
    <row r="378" spans="1:47" customFormat="1" ht="15" x14ac:dyDescent="0.25">
      <c r="A378" s="65"/>
      <c r="B378" s="57"/>
      <c r="C378" s="132" t="s">
        <v>75</v>
      </c>
      <c r="D378" s="132"/>
      <c r="E378" s="132"/>
      <c r="F378" s="59" t="s">
        <v>74</v>
      </c>
      <c r="G378" s="66">
        <v>0.66</v>
      </c>
      <c r="H378" s="60"/>
      <c r="I378" s="85">
        <v>7.9200000000000007E-2</v>
      </c>
      <c r="J378" s="68"/>
      <c r="K378" s="60"/>
      <c r="L378" s="68"/>
      <c r="M378" s="60"/>
      <c r="N378" s="63"/>
      <c r="AK378" s="45"/>
      <c r="AL378" s="46"/>
      <c r="AM378" s="46"/>
      <c r="AQ378" s="3" t="s">
        <v>75</v>
      </c>
      <c r="AS378" s="46"/>
      <c r="AU378" s="46"/>
    </row>
    <row r="379" spans="1:47" customFormat="1" ht="15" x14ac:dyDescent="0.25">
      <c r="A379" s="55"/>
      <c r="B379" s="57"/>
      <c r="C379" s="156" t="s">
        <v>76</v>
      </c>
      <c r="D379" s="156"/>
      <c r="E379" s="156"/>
      <c r="F379" s="69"/>
      <c r="G379" s="70"/>
      <c r="H379" s="70"/>
      <c r="I379" s="70"/>
      <c r="J379" s="82">
        <v>39.1</v>
      </c>
      <c r="K379" s="70"/>
      <c r="L379" s="82">
        <v>4.6900000000000004</v>
      </c>
      <c r="M379" s="70"/>
      <c r="N379" s="72"/>
      <c r="AK379" s="45"/>
      <c r="AL379" s="46"/>
      <c r="AM379" s="46"/>
      <c r="AR379" s="3" t="s">
        <v>76</v>
      </c>
      <c r="AS379" s="46"/>
      <c r="AU379" s="46"/>
    </row>
    <row r="380" spans="1:47" customFormat="1" ht="15" x14ac:dyDescent="0.25">
      <c r="A380" s="65"/>
      <c r="B380" s="57"/>
      <c r="C380" s="132" t="s">
        <v>77</v>
      </c>
      <c r="D380" s="132"/>
      <c r="E380" s="132"/>
      <c r="F380" s="59"/>
      <c r="G380" s="60"/>
      <c r="H380" s="60"/>
      <c r="I380" s="60"/>
      <c r="J380" s="68"/>
      <c r="K380" s="60"/>
      <c r="L380" s="61">
        <v>0.86</v>
      </c>
      <c r="M380" s="60"/>
      <c r="N380" s="63"/>
      <c r="AK380" s="45"/>
      <c r="AL380" s="46"/>
      <c r="AM380" s="46"/>
      <c r="AQ380" s="3" t="s">
        <v>77</v>
      </c>
      <c r="AS380" s="46"/>
      <c r="AU380" s="46"/>
    </row>
    <row r="381" spans="1:47" customFormat="1" ht="45" x14ac:dyDescent="0.25">
      <c r="A381" s="65"/>
      <c r="B381" s="57" t="s">
        <v>78</v>
      </c>
      <c r="C381" s="132" t="s">
        <v>79</v>
      </c>
      <c r="D381" s="132"/>
      <c r="E381" s="132"/>
      <c r="F381" s="59" t="s">
        <v>80</v>
      </c>
      <c r="G381" s="73">
        <v>147</v>
      </c>
      <c r="H381" s="60"/>
      <c r="I381" s="73">
        <v>147</v>
      </c>
      <c r="J381" s="68"/>
      <c r="K381" s="60"/>
      <c r="L381" s="61">
        <v>1.26</v>
      </c>
      <c r="M381" s="60"/>
      <c r="N381" s="63"/>
      <c r="AK381" s="45"/>
      <c r="AL381" s="46"/>
      <c r="AM381" s="46"/>
      <c r="AQ381" s="3" t="s">
        <v>79</v>
      </c>
      <c r="AS381" s="46"/>
      <c r="AU381" s="46"/>
    </row>
    <row r="382" spans="1:47" customFormat="1" ht="45" x14ac:dyDescent="0.25">
      <c r="A382" s="65"/>
      <c r="B382" s="57" t="s">
        <v>81</v>
      </c>
      <c r="C382" s="132" t="s">
        <v>82</v>
      </c>
      <c r="D382" s="132"/>
      <c r="E382" s="132"/>
      <c r="F382" s="59" t="s">
        <v>80</v>
      </c>
      <c r="G382" s="73">
        <v>134</v>
      </c>
      <c r="H382" s="60"/>
      <c r="I382" s="73">
        <v>134</v>
      </c>
      <c r="J382" s="68"/>
      <c r="K382" s="60"/>
      <c r="L382" s="61">
        <v>1.1499999999999999</v>
      </c>
      <c r="M382" s="60"/>
      <c r="N382" s="63"/>
      <c r="AK382" s="45"/>
      <c r="AL382" s="46"/>
      <c r="AM382" s="46"/>
      <c r="AQ382" s="3" t="s">
        <v>82</v>
      </c>
      <c r="AS382" s="46"/>
      <c r="AU382" s="46"/>
    </row>
    <row r="383" spans="1:47" customFormat="1" ht="15" x14ac:dyDescent="0.25">
      <c r="A383" s="74"/>
      <c r="B383" s="75"/>
      <c r="C383" s="152" t="s">
        <v>83</v>
      </c>
      <c r="D383" s="152"/>
      <c r="E383" s="152"/>
      <c r="F383" s="49"/>
      <c r="G383" s="50"/>
      <c r="H383" s="50"/>
      <c r="I383" s="50"/>
      <c r="J383" s="53"/>
      <c r="K383" s="50"/>
      <c r="L383" s="78">
        <v>7.1</v>
      </c>
      <c r="M383" s="70"/>
      <c r="N383" s="54"/>
      <c r="AK383" s="45"/>
      <c r="AL383" s="46"/>
      <c r="AM383" s="46"/>
      <c r="AS383" s="46" t="s">
        <v>83</v>
      </c>
      <c r="AU383" s="46"/>
    </row>
    <row r="384" spans="1:47" customFormat="1" ht="15" x14ac:dyDescent="0.25">
      <c r="A384" s="47" t="s">
        <v>174</v>
      </c>
      <c r="B384" s="48" t="s">
        <v>92</v>
      </c>
      <c r="C384" s="152" t="s">
        <v>93</v>
      </c>
      <c r="D384" s="152"/>
      <c r="E384" s="152"/>
      <c r="F384" s="49" t="s">
        <v>90</v>
      </c>
      <c r="G384" s="50">
        <v>0.12</v>
      </c>
      <c r="H384" s="51">
        <v>1</v>
      </c>
      <c r="I384" s="79">
        <v>0.12</v>
      </c>
      <c r="J384" s="76">
        <v>1961.63</v>
      </c>
      <c r="K384" s="50"/>
      <c r="L384" s="78">
        <v>235.4</v>
      </c>
      <c r="M384" s="50"/>
      <c r="N384" s="54"/>
      <c r="AK384" s="45"/>
      <c r="AL384" s="46"/>
      <c r="AM384" s="46" t="s">
        <v>93</v>
      </c>
      <c r="AS384" s="46"/>
      <c r="AU384" s="46"/>
    </row>
    <row r="385" spans="1:47" customFormat="1" ht="15" x14ac:dyDescent="0.25">
      <c r="A385" s="74"/>
      <c r="B385" s="75"/>
      <c r="C385" s="132" t="s">
        <v>94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57"/>
      <c r="AK385" s="45"/>
      <c r="AL385" s="46"/>
      <c r="AM385" s="46"/>
      <c r="AS385" s="46"/>
      <c r="AT385" s="3" t="s">
        <v>94</v>
      </c>
      <c r="AU385" s="46"/>
    </row>
    <row r="386" spans="1:47" customFormat="1" ht="15" x14ac:dyDescent="0.25">
      <c r="A386" s="74"/>
      <c r="B386" s="75"/>
      <c r="C386" s="152" t="s">
        <v>83</v>
      </c>
      <c r="D386" s="152"/>
      <c r="E386" s="152"/>
      <c r="F386" s="49"/>
      <c r="G386" s="50"/>
      <c r="H386" s="50"/>
      <c r="I386" s="50"/>
      <c r="J386" s="53"/>
      <c r="K386" s="50"/>
      <c r="L386" s="78">
        <v>235.4</v>
      </c>
      <c r="M386" s="70"/>
      <c r="N386" s="54"/>
      <c r="AK386" s="45"/>
      <c r="AL386" s="46"/>
      <c r="AM386" s="46"/>
      <c r="AS386" s="46" t="s">
        <v>83</v>
      </c>
      <c r="AU386" s="46"/>
    </row>
    <row r="387" spans="1:47" customFormat="1" ht="45.75" x14ac:dyDescent="0.25">
      <c r="A387" s="47" t="s">
        <v>175</v>
      </c>
      <c r="B387" s="48" t="s">
        <v>109</v>
      </c>
      <c r="C387" s="152" t="s">
        <v>110</v>
      </c>
      <c r="D387" s="152"/>
      <c r="E387" s="152"/>
      <c r="F387" s="49" t="s">
        <v>111</v>
      </c>
      <c r="G387" s="50">
        <v>0.3906</v>
      </c>
      <c r="H387" s="51">
        <v>1</v>
      </c>
      <c r="I387" s="52">
        <v>0.3906</v>
      </c>
      <c r="J387" s="53"/>
      <c r="K387" s="50"/>
      <c r="L387" s="53"/>
      <c r="M387" s="50"/>
      <c r="N387" s="54"/>
      <c r="AK387" s="45"/>
      <c r="AL387" s="46"/>
      <c r="AM387" s="46" t="s">
        <v>110</v>
      </c>
      <c r="AS387" s="46"/>
      <c r="AU387" s="46"/>
    </row>
    <row r="388" spans="1:47" customFormat="1" ht="15" x14ac:dyDescent="0.25">
      <c r="A388" s="55"/>
      <c r="B388" s="8"/>
      <c r="C388" s="132" t="s">
        <v>176</v>
      </c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57"/>
      <c r="AK388" s="45"/>
      <c r="AL388" s="46"/>
      <c r="AM388" s="46"/>
      <c r="AN388" s="3" t="s">
        <v>176</v>
      </c>
      <c r="AS388" s="46"/>
      <c r="AU388" s="46"/>
    </row>
    <row r="389" spans="1:47" customFormat="1" ht="15" x14ac:dyDescent="0.25">
      <c r="A389" s="58"/>
      <c r="B389" s="57" t="s">
        <v>59</v>
      </c>
      <c r="C389" s="132" t="s">
        <v>66</v>
      </c>
      <c r="D389" s="132"/>
      <c r="E389" s="132"/>
      <c r="F389" s="59"/>
      <c r="G389" s="60"/>
      <c r="H389" s="60"/>
      <c r="I389" s="60"/>
      <c r="J389" s="61">
        <v>182.32</v>
      </c>
      <c r="K389" s="60"/>
      <c r="L389" s="61">
        <v>71.209999999999994</v>
      </c>
      <c r="M389" s="60"/>
      <c r="N389" s="63"/>
      <c r="AK389" s="45"/>
      <c r="AL389" s="46"/>
      <c r="AM389" s="46"/>
      <c r="AP389" s="3" t="s">
        <v>66</v>
      </c>
      <c r="AS389" s="46"/>
      <c r="AU389" s="46"/>
    </row>
    <row r="390" spans="1:47" customFormat="1" ht="15" x14ac:dyDescent="0.25">
      <c r="A390" s="58"/>
      <c r="B390" s="57" t="s">
        <v>67</v>
      </c>
      <c r="C390" s="132" t="s">
        <v>68</v>
      </c>
      <c r="D390" s="132"/>
      <c r="E390" s="132"/>
      <c r="F390" s="59"/>
      <c r="G390" s="60"/>
      <c r="H390" s="60"/>
      <c r="I390" s="60"/>
      <c r="J390" s="64">
        <v>7479.03</v>
      </c>
      <c r="K390" s="60"/>
      <c r="L390" s="64">
        <v>2921.31</v>
      </c>
      <c r="M390" s="60"/>
      <c r="N390" s="63"/>
      <c r="AK390" s="45"/>
      <c r="AL390" s="46"/>
      <c r="AM390" s="46"/>
      <c r="AP390" s="3" t="s">
        <v>68</v>
      </c>
      <c r="AS390" s="46"/>
      <c r="AU390" s="46"/>
    </row>
    <row r="391" spans="1:47" customFormat="1" ht="15" x14ac:dyDescent="0.25">
      <c r="A391" s="58"/>
      <c r="B391" s="57" t="s">
        <v>69</v>
      </c>
      <c r="C391" s="132" t="s">
        <v>70</v>
      </c>
      <c r="D391" s="132"/>
      <c r="E391" s="132"/>
      <c r="F391" s="59"/>
      <c r="G391" s="60"/>
      <c r="H391" s="60"/>
      <c r="I391" s="60"/>
      <c r="J391" s="61">
        <v>234.46</v>
      </c>
      <c r="K391" s="60"/>
      <c r="L391" s="61">
        <v>91.58</v>
      </c>
      <c r="M391" s="60"/>
      <c r="N391" s="63"/>
      <c r="AK391" s="45"/>
      <c r="AL391" s="46"/>
      <c r="AM391" s="46"/>
      <c r="AP391" s="3" t="s">
        <v>70</v>
      </c>
      <c r="AS391" s="46"/>
      <c r="AU391" s="46"/>
    </row>
    <row r="392" spans="1:47" customFormat="1" ht="15" x14ac:dyDescent="0.25">
      <c r="A392" s="58"/>
      <c r="B392" s="57" t="s">
        <v>71</v>
      </c>
      <c r="C392" s="132" t="s">
        <v>72</v>
      </c>
      <c r="D392" s="132"/>
      <c r="E392" s="132"/>
      <c r="F392" s="59"/>
      <c r="G392" s="60"/>
      <c r="H392" s="60"/>
      <c r="I392" s="60"/>
      <c r="J392" s="61">
        <v>874.78</v>
      </c>
      <c r="K392" s="60"/>
      <c r="L392" s="61">
        <v>341.69</v>
      </c>
      <c r="M392" s="60"/>
      <c r="N392" s="63"/>
      <c r="AK392" s="45"/>
      <c r="AL392" s="46"/>
      <c r="AM392" s="46"/>
      <c r="AP392" s="3" t="s">
        <v>72</v>
      </c>
      <c r="AS392" s="46"/>
      <c r="AU392" s="46"/>
    </row>
    <row r="393" spans="1:47" customFormat="1" ht="15" x14ac:dyDescent="0.25">
      <c r="A393" s="65"/>
      <c r="B393" s="57"/>
      <c r="C393" s="132" t="s">
        <v>73</v>
      </c>
      <c r="D393" s="132"/>
      <c r="E393" s="132"/>
      <c r="F393" s="59" t="s">
        <v>74</v>
      </c>
      <c r="G393" s="66">
        <v>20.86</v>
      </c>
      <c r="H393" s="60"/>
      <c r="I393" s="84">
        <v>8.1479160000000004</v>
      </c>
      <c r="J393" s="68"/>
      <c r="K393" s="60"/>
      <c r="L393" s="68"/>
      <c r="M393" s="60"/>
      <c r="N393" s="63"/>
      <c r="AK393" s="45"/>
      <c r="AL393" s="46"/>
      <c r="AM393" s="46"/>
      <c r="AQ393" s="3" t="s">
        <v>73</v>
      </c>
      <c r="AS393" s="46"/>
      <c r="AU393" s="46"/>
    </row>
    <row r="394" spans="1:47" customFormat="1" ht="15" x14ac:dyDescent="0.25">
      <c r="A394" s="65"/>
      <c r="B394" s="57"/>
      <c r="C394" s="132" t="s">
        <v>75</v>
      </c>
      <c r="D394" s="132"/>
      <c r="E394" s="132"/>
      <c r="F394" s="59" t="s">
        <v>74</v>
      </c>
      <c r="G394" s="66">
        <v>18.850000000000001</v>
      </c>
      <c r="H394" s="60"/>
      <c r="I394" s="81">
        <v>7.3628099999999996</v>
      </c>
      <c r="J394" s="68"/>
      <c r="K394" s="60"/>
      <c r="L394" s="68"/>
      <c r="M394" s="60"/>
      <c r="N394" s="63"/>
      <c r="AK394" s="45"/>
      <c r="AL394" s="46"/>
      <c r="AM394" s="46"/>
      <c r="AQ394" s="3" t="s">
        <v>75</v>
      </c>
      <c r="AS394" s="46"/>
      <c r="AU394" s="46"/>
    </row>
    <row r="395" spans="1:47" customFormat="1" ht="15" x14ac:dyDescent="0.25">
      <c r="A395" s="55"/>
      <c r="B395" s="57"/>
      <c r="C395" s="156" t="s">
        <v>76</v>
      </c>
      <c r="D395" s="156"/>
      <c r="E395" s="156"/>
      <c r="F395" s="69"/>
      <c r="G395" s="70"/>
      <c r="H395" s="70"/>
      <c r="I395" s="70"/>
      <c r="J395" s="71">
        <v>8536.1299999999992</v>
      </c>
      <c r="K395" s="70"/>
      <c r="L395" s="71">
        <v>3334.21</v>
      </c>
      <c r="M395" s="70"/>
      <c r="N395" s="72"/>
      <c r="AK395" s="45"/>
      <c r="AL395" s="46"/>
      <c r="AM395" s="46"/>
      <c r="AR395" s="3" t="s">
        <v>76</v>
      </c>
      <c r="AS395" s="46"/>
      <c r="AU395" s="46"/>
    </row>
    <row r="396" spans="1:47" customFormat="1" ht="15" x14ac:dyDescent="0.25">
      <c r="A396" s="65"/>
      <c r="B396" s="57"/>
      <c r="C396" s="132" t="s">
        <v>77</v>
      </c>
      <c r="D396" s="132"/>
      <c r="E396" s="132"/>
      <c r="F396" s="59"/>
      <c r="G396" s="60"/>
      <c r="H396" s="60"/>
      <c r="I396" s="60"/>
      <c r="J396" s="68"/>
      <c r="K396" s="60"/>
      <c r="L396" s="61">
        <v>162.79</v>
      </c>
      <c r="M396" s="60"/>
      <c r="N396" s="63"/>
      <c r="AK396" s="45"/>
      <c r="AL396" s="46"/>
      <c r="AM396" s="46"/>
      <c r="AQ396" s="3" t="s">
        <v>77</v>
      </c>
      <c r="AS396" s="46"/>
      <c r="AU396" s="46"/>
    </row>
    <row r="397" spans="1:47" customFormat="1" ht="45" x14ac:dyDescent="0.25">
      <c r="A397" s="65"/>
      <c r="B397" s="57" t="s">
        <v>78</v>
      </c>
      <c r="C397" s="132" t="s">
        <v>79</v>
      </c>
      <c r="D397" s="132"/>
      <c r="E397" s="132"/>
      <c r="F397" s="59" t="s">
        <v>80</v>
      </c>
      <c r="G397" s="73">
        <v>147</v>
      </c>
      <c r="H397" s="60"/>
      <c r="I397" s="73">
        <v>147</v>
      </c>
      <c r="J397" s="68"/>
      <c r="K397" s="60"/>
      <c r="L397" s="61">
        <v>239.3</v>
      </c>
      <c r="M397" s="60"/>
      <c r="N397" s="63"/>
      <c r="AK397" s="45"/>
      <c r="AL397" s="46"/>
      <c r="AM397" s="46"/>
      <c r="AQ397" s="3" t="s">
        <v>79</v>
      </c>
      <c r="AS397" s="46"/>
      <c r="AU397" s="46"/>
    </row>
    <row r="398" spans="1:47" customFormat="1" ht="45" x14ac:dyDescent="0.25">
      <c r="A398" s="65"/>
      <c r="B398" s="57" t="s">
        <v>81</v>
      </c>
      <c r="C398" s="132" t="s">
        <v>82</v>
      </c>
      <c r="D398" s="132"/>
      <c r="E398" s="132"/>
      <c r="F398" s="59" t="s">
        <v>80</v>
      </c>
      <c r="G398" s="73">
        <v>134</v>
      </c>
      <c r="H398" s="60"/>
      <c r="I398" s="73">
        <v>134</v>
      </c>
      <c r="J398" s="68"/>
      <c r="K398" s="60"/>
      <c r="L398" s="61">
        <v>218.14</v>
      </c>
      <c r="M398" s="60"/>
      <c r="N398" s="63"/>
      <c r="AK398" s="45"/>
      <c r="AL398" s="46"/>
      <c r="AM398" s="46"/>
      <c r="AQ398" s="3" t="s">
        <v>82</v>
      </c>
      <c r="AS398" s="46"/>
      <c r="AU398" s="46"/>
    </row>
    <row r="399" spans="1:47" customFormat="1" ht="15" x14ac:dyDescent="0.25">
      <c r="A399" s="74"/>
      <c r="B399" s="75"/>
      <c r="C399" s="152" t="s">
        <v>83</v>
      </c>
      <c r="D399" s="152"/>
      <c r="E399" s="152"/>
      <c r="F399" s="49"/>
      <c r="G399" s="50"/>
      <c r="H399" s="50"/>
      <c r="I399" s="50"/>
      <c r="J399" s="53"/>
      <c r="K399" s="50"/>
      <c r="L399" s="76">
        <v>3791.65</v>
      </c>
      <c r="M399" s="70"/>
      <c r="N399" s="54"/>
      <c r="AK399" s="45"/>
      <c r="AL399" s="46"/>
      <c r="AM399" s="46"/>
      <c r="AS399" s="46" t="s">
        <v>83</v>
      </c>
      <c r="AU399" s="46"/>
    </row>
    <row r="400" spans="1:47" customFormat="1" ht="34.5" x14ac:dyDescent="0.25">
      <c r="A400" s="47" t="s">
        <v>177</v>
      </c>
      <c r="B400" s="48" t="s">
        <v>114</v>
      </c>
      <c r="C400" s="152" t="s">
        <v>115</v>
      </c>
      <c r="D400" s="152"/>
      <c r="E400" s="152"/>
      <c r="F400" s="49" t="s">
        <v>111</v>
      </c>
      <c r="G400" s="50">
        <v>0.3906</v>
      </c>
      <c r="H400" s="51">
        <v>1</v>
      </c>
      <c r="I400" s="52">
        <v>0.3906</v>
      </c>
      <c r="J400" s="53"/>
      <c r="K400" s="50"/>
      <c r="L400" s="53"/>
      <c r="M400" s="50"/>
      <c r="N400" s="54"/>
      <c r="AK400" s="45"/>
      <c r="AL400" s="46"/>
      <c r="AM400" s="46" t="s">
        <v>115</v>
      </c>
      <c r="AS400" s="46"/>
      <c r="AU400" s="46"/>
    </row>
    <row r="401" spans="1:47" customFormat="1" ht="15" x14ac:dyDescent="0.25">
      <c r="A401" s="56"/>
      <c r="B401" s="57"/>
      <c r="C401" s="158" t="s">
        <v>116</v>
      </c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9"/>
      <c r="AK401" s="45"/>
      <c r="AL401" s="46"/>
      <c r="AM401" s="46"/>
      <c r="AO401" s="3" t="s">
        <v>116</v>
      </c>
      <c r="AS401" s="46"/>
      <c r="AU401" s="46"/>
    </row>
    <row r="402" spans="1:47" customFormat="1" ht="15" x14ac:dyDescent="0.25">
      <c r="A402" s="58"/>
      <c r="B402" s="57" t="s">
        <v>59</v>
      </c>
      <c r="C402" s="132" t="s">
        <v>66</v>
      </c>
      <c r="D402" s="132"/>
      <c r="E402" s="132"/>
      <c r="F402" s="59"/>
      <c r="G402" s="60"/>
      <c r="H402" s="60"/>
      <c r="I402" s="60"/>
      <c r="J402" s="61">
        <v>3.29</v>
      </c>
      <c r="K402" s="73">
        <v>2</v>
      </c>
      <c r="L402" s="61">
        <v>2.57</v>
      </c>
      <c r="M402" s="60"/>
      <c r="N402" s="63"/>
      <c r="AK402" s="45"/>
      <c r="AL402" s="46"/>
      <c r="AM402" s="46"/>
      <c r="AP402" s="3" t="s">
        <v>66</v>
      </c>
      <c r="AS402" s="46"/>
      <c r="AU402" s="46"/>
    </row>
    <row r="403" spans="1:47" customFormat="1" ht="15" x14ac:dyDescent="0.25">
      <c r="A403" s="58"/>
      <c r="B403" s="57" t="s">
        <v>67</v>
      </c>
      <c r="C403" s="132" t="s">
        <v>68</v>
      </c>
      <c r="D403" s="132"/>
      <c r="E403" s="132"/>
      <c r="F403" s="59"/>
      <c r="G403" s="60"/>
      <c r="H403" s="60"/>
      <c r="I403" s="60"/>
      <c r="J403" s="61">
        <v>254.89</v>
      </c>
      <c r="K403" s="73">
        <v>2</v>
      </c>
      <c r="L403" s="61">
        <v>199.12</v>
      </c>
      <c r="M403" s="60"/>
      <c r="N403" s="63"/>
      <c r="AK403" s="45"/>
      <c r="AL403" s="46"/>
      <c r="AM403" s="46"/>
      <c r="AP403" s="3" t="s">
        <v>68</v>
      </c>
      <c r="AS403" s="46"/>
      <c r="AU403" s="46"/>
    </row>
    <row r="404" spans="1:47" customFormat="1" ht="15" x14ac:dyDescent="0.25">
      <c r="A404" s="58"/>
      <c r="B404" s="57" t="s">
        <v>69</v>
      </c>
      <c r="C404" s="132" t="s">
        <v>70</v>
      </c>
      <c r="D404" s="132"/>
      <c r="E404" s="132"/>
      <c r="F404" s="59"/>
      <c r="G404" s="60"/>
      <c r="H404" s="60"/>
      <c r="I404" s="60"/>
      <c r="J404" s="61">
        <v>5.95</v>
      </c>
      <c r="K404" s="73">
        <v>2</v>
      </c>
      <c r="L404" s="61">
        <v>4.6500000000000004</v>
      </c>
      <c r="M404" s="60"/>
      <c r="N404" s="63"/>
      <c r="AK404" s="45"/>
      <c r="AL404" s="46"/>
      <c r="AM404" s="46"/>
      <c r="AP404" s="3" t="s">
        <v>70</v>
      </c>
      <c r="AS404" s="46"/>
      <c r="AU404" s="46"/>
    </row>
    <row r="405" spans="1:47" customFormat="1" ht="15" x14ac:dyDescent="0.25">
      <c r="A405" s="58"/>
      <c r="B405" s="57" t="s">
        <v>71</v>
      </c>
      <c r="C405" s="132" t="s">
        <v>72</v>
      </c>
      <c r="D405" s="132"/>
      <c r="E405" s="132"/>
      <c r="F405" s="59"/>
      <c r="G405" s="60"/>
      <c r="H405" s="60"/>
      <c r="I405" s="60"/>
      <c r="J405" s="61">
        <v>2.94</v>
      </c>
      <c r="K405" s="73">
        <v>2</v>
      </c>
      <c r="L405" s="61">
        <v>2.2999999999999998</v>
      </c>
      <c r="M405" s="60"/>
      <c r="N405" s="63"/>
      <c r="AK405" s="45"/>
      <c r="AL405" s="46"/>
      <c r="AM405" s="46"/>
      <c r="AP405" s="3" t="s">
        <v>72</v>
      </c>
      <c r="AS405" s="46"/>
      <c r="AU405" s="46"/>
    </row>
    <row r="406" spans="1:47" customFormat="1" ht="15" x14ac:dyDescent="0.25">
      <c r="A406" s="65"/>
      <c r="B406" s="57"/>
      <c r="C406" s="132" t="s">
        <v>73</v>
      </c>
      <c r="D406" s="132"/>
      <c r="E406" s="132"/>
      <c r="F406" s="59" t="s">
        <v>74</v>
      </c>
      <c r="G406" s="66">
        <v>0.35</v>
      </c>
      <c r="H406" s="73">
        <v>2</v>
      </c>
      <c r="I406" s="81">
        <v>0.27342</v>
      </c>
      <c r="J406" s="68"/>
      <c r="K406" s="60"/>
      <c r="L406" s="68"/>
      <c r="M406" s="60"/>
      <c r="N406" s="63"/>
      <c r="AK406" s="45"/>
      <c r="AL406" s="46"/>
      <c r="AM406" s="46"/>
      <c r="AQ406" s="3" t="s">
        <v>73</v>
      </c>
      <c r="AS406" s="46"/>
      <c r="AU406" s="46"/>
    </row>
    <row r="407" spans="1:47" customFormat="1" ht="15" x14ac:dyDescent="0.25">
      <c r="A407" s="65"/>
      <c r="B407" s="57"/>
      <c r="C407" s="132" t="s">
        <v>75</v>
      </c>
      <c r="D407" s="132"/>
      <c r="E407" s="132"/>
      <c r="F407" s="59" t="s">
        <v>74</v>
      </c>
      <c r="G407" s="66">
        <v>0.47</v>
      </c>
      <c r="H407" s="73">
        <v>2</v>
      </c>
      <c r="I407" s="84">
        <v>0.36716399999999999</v>
      </c>
      <c r="J407" s="68"/>
      <c r="K407" s="60"/>
      <c r="L407" s="68"/>
      <c r="M407" s="60"/>
      <c r="N407" s="63"/>
      <c r="AK407" s="45"/>
      <c r="AL407" s="46"/>
      <c r="AM407" s="46"/>
      <c r="AQ407" s="3" t="s">
        <v>75</v>
      </c>
      <c r="AS407" s="46"/>
      <c r="AU407" s="46"/>
    </row>
    <row r="408" spans="1:47" customFormat="1" ht="15" x14ac:dyDescent="0.25">
      <c r="A408" s="55"/>
      <c r="B408" s="57"/>
      <c r="C408" s="156" t="s">
        <v>76</v>
      </c>
      <c r="D408" s="156"/>
      <c r="E408" s="156"/>
      <c r="F408" s="69"/>
      <c r="G408" s="70"/>
      <c r="H408" s="70"/>
      <c r="I408" s="70"/>
      <c r="J408" s="82">
        <v>261.12</v>
      </c>
      <c r="K408" s="70"/>
      <c r="L408" s="82">
        <v>203.99</v>
      </c>
      <c r="M408" s="70"/>
      <c r="N408" s="72"/>
      <c r="AK408" s="45"/>
      <c r="AL408" s="46"/>
      <c r="AM408" s="46"/>
      <c r="AR408" s="3" t="s">
        <v>76</v>
      </c>
      <c r="AS408" s="46"/>
      <c r="AU408" s="46"/>
    </row>
    <row r="409" spans="1:47" customFormat="1" ht="15" x14ac:dyDescent="0.25">
      <c r="A409" s="65"/>
      <c r="B409" s="57"/>
      <c r="C409" s="132" t="s">
        <v>77</v>
      </c>
      <c r="D409" s="132"/>
      <c r="E409" s="132"/>
      <c r="F409" s="59"/>
      <c r="G409" s="60"/>
      <c r="H409" s="60"/>
      <c r="I409" s="60"/>
      <c r="J409" s="68"/>
      <c r="K409" s="60"/>
      <c r="L409" s="61">
        <v>7.22</v>
      </c>
      <c r="M409" s="60"/>
      <c r="N409" s="63"/>
      <c r="AK409" s="45"/>
      <c r="AL409" s="46"/>
      <c r="AM409" s="46"/>
      <c r="AQ409" s="3" t="s">
        <v>77</v>
      </c>
      <c r="AS409" s="46"/>
      <c r="AU409" s="46"/>
    </row>
    <row r="410" spans="1:47" customFormat="1" ht="45" x14ac:dyDescent="0.25">
      <c r="A410" s="65"/>
      <c r="B410" s="57" t="s">
        <v>78</v>
      </c>
      <c r="C410" s="132" t="s">
        <v>79</v>
      </c>
      <c r="D410" s="132"/>
      <c r="E410" s="132"/>
      <c r="F410" s="59" t="s">
        <v>80</v>
      </c>
      <c r="G410" s="73">
        <v>147</v>
      </c>
      <c r="H410" s="60"/>
      <c r="I410" s="73">
        <v>147</v>
      </c>
      <c r="J410" s="68"/>
      <c r="K410" s="60"/>
      <c r="L410" s="61">
        <v>10.61</v>
      </c>
      <c r="M410" s="60"/>
      <c r="N410" s="63"/>
      <c r="AK410" s="45"/>
      <c r="AL410" s="46"/>
      <c r="AM410" s="46"/>
      <c r="AQ410" s="3" t="s">
        <v>79</v>
      </c>
      <c r="AS410" s="46"/>
      <c r="AU410" s="46"/>
    </row>
    <row r="411" spans="1:47" customFormat="1" ht="45" x14ac:dyDescent="0.25">
      <c r="A411" s="65"/>
      <c r="B411" s="57" t="s">
        <v>81</v>
      </c>
      <c r="C411" s="132" t="s">
        <v>82</v>
      </c>
      <c r="D411" s="132"/>
      <c r="E411" s="132"/>
      <c r="F411" s="59" t="s">
        <v>80</v>
      </c>
      <c r="G411" s="73">
        <v>134</v>
      </c>
      <c r="H411" s="60"/>
      <c r="I411" s="73">
        <v>134</v>
      </c>
      <c r="J411" s="68"/>
      <c r="K411" s="60"/>
      <c r="L411" s="61">
        <v>9.67</v>
      </c>
      <c r="M411" s="60"/>
      <c r="N411" s="63"/>
      <c r="AK411" s="45"/>
      <c r="AL411" s="46"/>
      <c r="AM411" s="46"/>
      <c r="AQ411" s="3" t="s">
        <v>82</v>
      </c>
      <c r="AS411" s="46"/>
      <c r="AU411" s="46"/>
    </row>
    <row r="412" spans="1:47" customFormat="1" ht="15" x14ac:dyDescent="0.25">
      <c r="A412" s="74"/>
      <c r="B412" s="75"/>
      <c r="C412" s="152" t="s">
        <v>83</v>
      </c>
      <c r="D412" s="152"/>
      <c r="E412" s="152"/>
      <c r="F412" s="49"/>
      <c r="G412" s="50"/>
      <c r="H412" s="50"/>
      <c r="I412" s="50"/>
      <c r="J412" s="53"/>
      <c r="K412" s="50"/>
      <c r="L412" s="78">
        <v>224.27</v>
      </c>
      <c r="M412" s="70"/>
      <c r="N412" s="54"/>
      <c r="AK412" s="45"/>
      <c r="AL412" s="46"/>
      <c r="AM412" s="46"/>
      <c r="AS412" s="46" t="s">
        <v>83</v>
      </c>
      <c r="AU412" s="46"/>
    </row>
    <row r="413" spans="1:47" customFormat="1" ht="22.5" x14ac:dyDescent="0.25">
      <c r="A413" s="47" t="s">
        <v>178</v>
      </c>
      <c r="B413" s="48" t="s">
        <v>118</v>
      </c>
      <c r="C413" s="152" t="s">
        <v>119</v>
      </c>
      <c r="D413" s="152"/>
      <c r="E413" s="152"/>
      <c r="F413" s="49" t="s">
        <v>90</v>
      </c>
      <c r="G413" s="50">
        <v>48.69</v>
      </c>
      <c r="H413" s="51">
        <v>1</v>
      </c>
      <c r="I413" s="79">
        <v>48.69</v>
      </c>
      <c r="J413" s="76">
        <v>5890.77</v>
      </c>
      <c r="K413" s="50"/>
      <c r="L413" s="76">
        <v>26631.53</v>
      </c>
      <c r="M413" s="79">
        <v>10.77</v>
      </c>
      <c r="N413" s="80">
        <v>286821.59000000003</v>
      </c>
      <c r="AK413" s="45"/>
      <c r="AL413" s="46"/>
      <c r="AM413" s="46" t="s">
        <v>119</v>
      </c>
      <c r="AS413" s="46"/>
      <c r="AU413" s="46"/>
    </row>
    <row r="414" spans="1:47" customFormat="1" ht="15" x14ac:dyDescent="0.25">
      <c r="A414" s="74"/>
      <c r="B414" s="75"/>
      <c r="C414" s="132" t="s">
        <v>94</v>
      </c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57"/>
      <c r="AK414" s="45"/>
      <c r="AL414" s="46"/>
      <c r="AM414" s="46"/>
      <c r="AS414" s="46"/>
      <c r="AT414" s="3" t="s">
        <v>94</v>
      </c>
      <c r="AU414" s="46"/>
    </row>
    <row r="415" spans="1:47" customFormat="1" ht="15" x14ac:dyDescent="0.25">
      <c r="A415" s="55"/>
      <c r="B415" s="8"/>
      <c r="C415" s="132" t="s">
        <v>179</v>
      </c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57"/>
      <c r="AK415" s="45"/>
      <c r="AL415" s="46"/>
      <c r="AM415" s="46"/>
      <c r="AN415" s="3" t="s">
        <v>179</v>
      </c>
      <c r="AS415" s="46"/>
      <c r="AU415" s="46"/>
    </row>
    <row r="416" spans="1:47" customFormat="1" ht="15" x14ac:dyDescent="0.25">
      <c r="A416" s="74"/>
      <c r="B416" s="75"/>
      <c r="C416" s="152" t="s">
        <v>83</v>
      </c>
      <c r="D416" s="152"/>
      <c r="E416" s="152"/>
      <c r="F416" s="49"/>
      <c r="G416" s="50"/>
      <c r="H416" s="50"/>
      <c r="I416" s="50"/>
      <c r="J416" s="53"/>
      <c r="K416" s="50"/>
      <c r="L416" s="76">
        <v>26631.53</v>
      </c>
      <c r="M416" s="70"/>
      <c r="N416" s="80">
        <v>286821.59000000003</v>
      </c>
      <c r="AK416" s="45"/>
      <c r="AL416" s="46"/>
      <c r="AM416" s="46"/>
      <c r="AS416" s="46" t="s">
        <v>83</v>
      </c>
      <c r="AU416" s="46"/>
    </row>
    <row r="417" spans="1:49" customFormat="1" ht="0" hidden="1" customHeight="1" x14ac:dyDescent="0.25">
      <c r="A417" s="88"/>
      <c r="B417" s="89"/>
      <c r="C417" s="89"/>
      <c r="D417" s="89"/>
      <c r="E417" s="89"/>
      <c r="F417" s="90"/>
      <c r="G417" s="90"/>
      <c r="H417" s="90"/>
      <c r="I417" s="90"/>
      <c r="J417" s="91"/>
      <c r="K417" s="90"/>
      <c r="L417" s="91"/>
      <c r="M417" s="60"/>
      <c r="N417" s="91"/>
      <c r="AK417" s="45"/>
      <c r="AL417" s="46"/>
      <c r="AM417" s="46"/>
      <c r="AS417" s="46"/>
      <c r="AU417" s="46"/>
    </row>
    <row r="418" spans="1:49" customFormat="1" ht="15" x14ac:dyDescent="0.25">
      <c r="A418" s="92"/>
      <c r="B418" s="93"/>
      <c r="C418" s="152" t="s">
        <v>180</v>
      </c>
      <c r="D418" s="152"/>
      <c r="E418" s="152"/>
      <c r="F418" s="152"/>
      <c r="G418" s="152"/>
      <c r="H418" s="152"/>
      <c r="I418" s="152"/>
      <c r="J418" s="152"/>
      <c r="K418" s="152"/>
      <c r="L418" s="94">
        <v>126506.8</v>
      </c>
      <c r="M418" s="95"/>
      <c r="N418" s="96">
        <v>1365400.86</v>
      </c>
      <c r="AK418" s="45"/>
      <c r="AL418" s="46"/>
      <c r="AM418" s="46"/>
      <c r="AS418" s="46"/>
      <c r="AU418" s="46" t="s">
        <v>180</v>
      </c>
    </row>
    <row r="419" spans="1:49" customFormat="1" ht="11.25" hidden="1" customHeight="1" x14ac:dyDescent="0.25"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8"/>
      <c r="M419" s="98"/>
      <c r="N419" s="98"/>
    </row>
    <row r="420" spans="1:49" customFormat="1" ht="15" x14ac:dyDescent="0.25">
      <c r="A420" s="92"/>
      <c r="B420" s="93"/>
      <c r="C420" s="152" t="s">
        <v>181</v>
      </c>
      <c r="D420" s="152"/>
      <c r="E420" s="152"/>
      <c r="F420" s="152"/>
      <c r="G420" s="152"/>
      <c r="H420" s="152"/>
      <c r="I420" s="152"/>
      <c r="J420" s="152"/>
      <c r="K420" s="152"/>
      <c r="L420" s="99"/>
      <c r="M420" s="95"/>
      <c r="N420" s="100"/>
      <c r="AV420" s="46" t="s">
        <v>181</v>
      </c>
    </row>
    <row r="421" spans="1:49" customFormat="1" ht="16.5" x14ac:dyDescent="0.3">
      <c r="A421" s="101"/>
      <c r="B421" s="57"/>
      <c r="C421" s="132" t="s">
        <v>182</v>
      </c>
      <c r="D421" s="132"/>
      <c r="E421" s="132"/>
      <c r="F421" s="132"/>
      <c r="G421" s="132"/>
      <c r="H421" s="132"/>
      <c r="I421" s="132"/>
      <c r="J421" s="132"/>
      <c r="K421" s="132"/>
      <c r="L421" s="102">
        <v>1144651.92</v>
      </c>
      <c r="M421" s="103"/>
      <c r="N421" s="104"/>
      <c r="O421" s="105"/>
      <c r="P421" s="105"/>
      <c r="Q421" s="105"/>
      <c r="AV421" s="46"/>
      <c r="AW421" s="3" t="s">
        <v>182</v>
      </c>
    </row>
    <row r="422" spans="1:49" customFormat="1" ht="16.5" x14ac:dyDescent="0.3">
      <c r="A422" s="101"/>
      <c r="B422" s="57"/>
      <c r="C422" s="132" t="s">
        <v>183</v>
      </c>
      <c r="D422" s="132"/>
      <c r="E422" s="132"/>
      <c r="F422" s="132"/>
      <c r="G422" s="132"/>
      <c r="H422" s="132"/>
      <c r="I422" s="132"/>
      <c r="J422" s="132"/>
      <c r="K422" s="132"/>
      <c r="L422" s="106"/>
      <c r="M422" s="103"/>
      <c r="N422" s="104"/>
      <c r="O422" s="105"/>
      <c r="P422" s="105"/>
      <c r="Q422" s="105"/>
      <c r="AV422" s="46"/>
      <c r="AW422" s="3" t="s">
        <v>183</v>
      </c>
    </row>
    <row r="423" spans="1:49" customFormat="1" ht="16.5" x14ac:dyDescent="0.3">
      <c r="A423" s="101"/>
      <c r="B423" s="57"/>
      <c r="C423" s="132" t="s">
        <v>184</v>
      </c>
      <c r="D423" s="132"/>
      <c r="E423" s="132"/>
      <c r="F423" s="132"/>
      <c r="G423" s="132"/>
      <c r="H423" s="132"/>
      <c r="I423" s="132"/>
      <c r="J423" s="132"/>
      <c r="K423" s="132"/>
      <c r="L423" s="102">
        <v>3985.04</v>
      </c>
      <c r="M423" s="103"/>
      <c r="N423" s="104"/>
      <c r="O423" s="105"/>
      <c r="P423" s="105"/>
      <c r="Q423" s="105"/>
      <c r="AV423" s="46"/>
      <c r="AW423" s="3" t="s">
        <v>184</v>
      </c>
    </row>
    <row r="424" spans="1:49" customFormat="1" ht="16.5" x14ac:dyDescent="0.3">
      <c r="A424" s="101"/>
      <c r="B424" s="57"/>
      <c r="C424" s="132" t="s">
        <v>185</v>
      </c>
      <c r="D424" s="132"/>
      <c r="E424" s="132"/>
      <c r="F424" s="132"/>
      <c r="G424" s="132"/>
      <c r="H424" s="132"/>
      <c r="I424" s="132"/>
      <c r="J424" s="132"/>
      <c r="K424" s="132"/>
      <c r="L424" s="102">
        <v>214215.73</v>
      </c>
      <c r="M424" s="103"/>
      <c r="N424" s="104"/>
      <c r="O424" s="105"/>
      <c r="P424" s="105"/>
      <c r="Q424" s="105"/>
      <c r="AV424" s="46"/>
      <c r="AW424" s="3" t="s">
        <v>185</v>
      </c>
    </row>
    <row r="425" spans="1:49" customFormat="1" ht="16.5" x14ac:dyDescent="0.3">
      <c r="A425" s="101"/>
      <c r="B425" s="57"/>
      <c r="C425" s="132" t="s">
        <v>186</v>
      </c>
      <c r="D425" s="132"/>
      <c r="E425" s="132"/>
      <c r="F425" s="132"/>
      <c r="G425" s="132"/>
      <c r="H425" s="132"/>
      <c r="I425" s="132"/>
      <c r="J425" s="132"/>
      <c r="K425" s="132"/>
      <c r="L425" s="102">
        <v>5560.37</v>
      </c>
      <c r="M425" s="103"/>
      <c r="N425" s="104"/>
      <c r="O425" s="105"/>
      <c r="P425" s="105"/>
      <c r="Q425" s="105"/>
      <c r="AV425" s="46"/>
      <c r="AW425" s="3" t="s">
        <v>186</v>
      </c>
    </row>
    <row r="426" spans="1:49" customFormat="1" ht="16.5" x14ac:dyDescent="0.3">
      <c r="A426" s="101"/>
      <c r="B426" s="57"/>
      <c r="C426" s="132" t="s">
        <v>187</v>
      </c>
      <c r="D426" s="132"/>
      <c r="E426" s="132"/>
      <c r="F426" s="132"/>
      <c r="G426" s="132"/>
      <c r="H426" s="132"/>
      <c r="I426" s="132"/>
      <c r="J426" s="132"/>
      <c r="K426" s="132"/>
      <c r="L426" s="102">
        <v>910704.61</v>
      </c>
      <c r="M426" s="103"/>
      <c r="N426" s="104"/>
      <c r="O426" s="105"/>
      <c r="P426" s="105"/>
      <c r="Q426" s="105"/>
      <c r="AV426" s="46"/>
      <c r="AW426" s="3" t="s">
        <v>187</v>
      </c>
    </row>
    <row r="427" spans="1:49" customFormat="1" ht="16.5" x14ac:dyDescent="0.3">
      <c r="A427" s="101"/>
      <c r="B427" s="57"/>
      <c r="C427" s="132" t="s">
        <v>188</v>
      </c>
      <c r="D427" s="132"/>
      <c r="E427" s="132"/>
      <c r="F427" s="132"/>
      <c r="G427" s="132"/>
      <c r="H427" s="132"/>
      <c r="I427" s="132"/>
      <c r="J427" s="132"/>
      <c r="K427" s="132"/>
      <c r="L427" s="102">
        <v>15746.54</v>
      </c>
      <c r="M427" s="103"/>
      <c r="N427" s="104"/>
      <c r="O427" s="105"/>
      <c r="P427" s="105"/>
      <c r="Q427" s="105"/>
      <c r="AV427" s="46"/>
      <c r="AW427" s="3" t="s">
        <v>188</v>
      </c>
    </row>
    <row r="428" spans="1:49" customFormat="1" ht="16.5" x14ac:dyDescent="0.3">
      <c r="A428" s="101"/>
      <c r="B428" s="57"/>
      <c r="C428" s="132" t="s">
        <v>189</v>
      </c>
      <c r="D428" s="132"/>
      <c r="E428" s="132"/>
      <c r="F428" s="132"/>
      <c r="G428" s="132"/>
      <c r="H428" s="132"/>
      <c r="I428" s="132"/>
      <c r="J428" s="132"/>
      <c r="K428" s="132"/>
      <c r="L428" s="102">
        <v>1171474.5</v>
      </c>
      <c r="M428" s="103"/>
      <c r="N428" s="107">
        <v>12638982.99</v>
      </c>
      <c r="O428" s="105"/>
      <c r="P428" s="105"/>
      <c r="Q428" s="105"/>
      <c r="AV428" s="46"/>
      <c r="AW428" s="3" t="s">
        <v>189</v>
      </c>
    </row>
    <row r="429" spans="1:49" customFormat="1" ht="16.5" x14ac:dyDescent="0.3">
      <c r="A429" s="101"/>
      <c r="B429" s="57" t="s">
        <v>190</v>
      </c>
      <c r="C429" s="132" t="s">
        <v>191</v>
      </c>
      <c r="D429" s="132"/>
      <c r="E429" s="132"/>
      <c r="F429" s="132"/>
      <c r="G429" s="132"/>
      <c r="H429" s="132"/>
      <c r="I429" s="132"/>
      <c r="J429" s="132"/>
      <c r="K429" s="132"/>
      <c r="L429" s="102">
        <v>1155727.96</v>
      </c>
      <c r="M429" s="108">
        <v>10.77</v>
      </c>
      <c r="N429" s="107">
        <v>12447190.130000001</v>
      </c>
      <c r="O429" s="105"/>
      <c r="P429" s="105"/>
      <c r="Q429" s="105"/>
      <c r="AV429" s="46"/>
      <c r="AW429" s="3" t="s">
        <v>191</v>
      </c>
    </row>
    <row r="430" spans="1:49" customFormat="1" ht="16.5" x14ac:dyDescent="0.3">
      <c r="A430" s="101"/>
      <c r="B430" s="57"/>
      <c r="C430" s="132" t="s">
        <v>192</v>
      </c>
      <c r="D430" s="132"/>
      <c r="E430" s="132"/>
      <c r="F430" s="132"/>
      <c r="G430" s="132"/>
      <c r="H430" s="132"/>
      <c r="I430" s="132"/>
      <c r="J430" s="132"/>
      <c r="K430" s="132"/>
      <c r="L430" s="106"/>
      <c r="M430" s="103"/>
      <c r="N430" s="104"/>
      <c r="O430" s="105"/>
      <c r="P430" s="105"/>
      <c r="Q430" s="105"/>
      <c r="AV430" s="46"/>
      <c r="AW430" s="3" t="s">
        <v>192</v>
      </c>
    </row>
    <row r="431" spans="1:49" customFormat="1" ht="16.5" x14ac:dyDescent="0.3">
      <c r="A431" s="101"/>
      <c r="B431" s="57"/>
      <c r="C431" s="132" t="s">
        <v>193</v>
      </c>
      <c r="D431" s="132"/>
      <c r="E431" s="132"/>
      <c r="F431" s="132"/>
      <c r="G431" s="132"/>
      <c r="H431" s="132"/>
      <c r="I431" s="132"/>
      <c r="J431" s="132"/>
      <c r="K431" s="132"/>
      <c r="L431" s="102">
        <v>3985.04</v>
      </c>
      <c r="M431" s="103"/>
      <c r="N431" s="104"/>
      <c r="O431" s="105"/>
      <c r="P431" s="105"/>
      <c r="Q431" s="105"/>
      <c r="AV431" s="46"/>
      <c r="AW431" s="3" t="s">
        <v>193</v>
      </c>
    </row>
    <row r="432" spans="1:49" customFormat="1" ht="16.5" x14ac:dyDescent="0.3">
      <c r="A432" s="101"/>
      <c r="B432" s="57"/>
      <c r="C432" s="132" t="s">
        <v>194</v>
      </c>
      <c r="D432" s="132"/>
      <c r="E432" s="132"/>
      <c r="F432" s="132"/>
      <c r="G432" s="132"/>
      <c r="H432" s="132"/>
      <c r="I432" s="132"/>
      <c r="J432" s="132"/>
      <c r="K432" s="132"/>
      <c r="L432" s="102">
        <v>214215.73</v>
      </c>
      <c r="M432" s="103"/>
      <c r="N432" s="104"/>
      <c r="O432" s="105"/>
      <c r="P432" s="105"/>
      <c r="Q432" s="105"/>
      <c r="AV432" s="46"/>
      <c r="AW432" s="3" t="s">
        <v>194</v>
      </c>
    </row>
    <row r="433" spans="1:61" customFormat="1" ht="16.5" x14ac:dyDescent="0.3">
      <c r="A433" s="101"/>
      <c r="B433" s="57"/>
      <c r="C433" s="132" t="s">
        <v>195</v>
      </c>
      <c r="D433" s="132"/>
      <c r="E433" s="132"/>
      <c r="F433" s="132"/>
      <c r="G433" s="132"/>
      <c r="H433" s="132"/>
      <c r="I433" s="132"/>
      <c r="J433" s="132"/>
      <c r="K433" s="132"/>
      <c r="L433" s="102">
        <v>5560.37</v>
      </c>
      <c r="M433" s="103"/>
      <c r="N433" s="104"/>
      <c r="O433" s="105"/>
      <c r="P433" s="105"/>
      <c r="Q433" s="105"/>
      <c r="AV433" s="46"/>
      <c r="AW433" s="3" t="s">
        <v>195</v>
      </c>
    </row>
    <row r="434" spans="1:61" customFormat="1" ht="16.5" x14ac:dyDescent="0.3">
      <c r="A434" s="101"/>
      <c r="B434" s="57"/>
      <c r="C434" s="132" t="s">
        <v>196</v>
      </c>
      <c r="D434" s="132"/>
      <c r="E434" s="132"/>
      <c r="F434" s="132"/>
      <c r="G434" s="132"/>
      <c r="H434" s="132"/>
      <c r="I434" s="132"/>
      <c r="J434" s="132"/>
      <c r="K434" s="132"/>
      <c r="L434" s="102">
        <v>910704.61</v>
      </c>
      <c r="M434" s="103"/>
      <c r="N434" s="104"/>
      <c r="O434" s="105"/>
      <c r="P434" s="105"/>
      <c r="Q434" s="105"/>
      <c r="AV434" s="46"/>
      <c r="AW434" s="3" t="s">
        <v>196</v>
      </c>
    </row>
    <row r="435" spans="1:61" customFormat="1" ht="16.5" x14ac:dyDescent="0.3">
      <c r="A435" s="101"/>
      <c r="B435" s="57"/>
      <c r="C435" s="132" t="s">
        <v>197</v>
      </c>
      <c r="D435" s="132"/>
      <c r="E435" s="132"/>
      <c r="F435" s="132"/>
      <c r="G435" s="132"/>
      <c r="H435" s="132"/>
      <c r="I435" s="132"/>
      <c r="J435" s="132"/>
      <c r="K435" s="132"/>
      <c r="L435" s="102">
        <v>14031.74</v>
      </c>
      <c r="M435" s="103"/>
      <c r="N435" s="104"/>
      <c r="O435" s="105"/>
      <c r="P435" s="105"/>
      <c r="Q435" s="105"/>
      <c r="AV435" s="46"/>
      <c r="AW435" s="3" t="s">
        <v>197</v>
      </c>
    </row>
    <row r="436" spans="1:61" customFormat="1" ht="16.5" x14ac:dyDescent="0.3">
      <c r="A436" s="101"/>
      <c r="B436" s="57"/>
      <c r="C436" s="132" t="s">
        <v>198</v>
      </c>
      <c r="D436" s="132"/>
      <c r="E436" s="132"/>
      <c r="F436" s="132"/>
      <c r="G436" s="132"/>
      <c r="H436" s="132"/>
      <c r="I436" s="132"/>
      <c r="J436" s="132"/>
      <c r="K436" s="132"/>
      <c r="L436" s="102">
        <v>12790.84</v>
      </c>
      <c r="M436" s="103"/>
      <c r="N436" s="104"/>
      <c r="O436" s="105"/>
      <c r="P436" s="105"/>
      <c r="Q436" s="105"/>
      <c r="AV436" s="46"/>
      <c r="AW436" s="3" t="s">
        <v>198</v>
      </c>
    </row>
    <row r="437" spans="1:61" customFormat="1" ht="16.5" x14ac:dyDescent="0.3">
      <c r="A437" s="101"/>
      <c r="B437" s="57"/>
      <c r="C437" s="132" t="s">
        <v>199</v>
      </c>
      <c r="D437" s="132"/>
      <c r="E437" s="132"/>
      <c r="F437" s="132"/>
      <c r="G437" s="132"/>
      <c r="H437" s="132"/>
      <c r="I437" s="132"/>
      <c r="J437" s="132"/>
      <c r="K437" s="132"/>
      <c r="L437" s="102">
        <v>15746.54</v>
      </c>
      <c r="M437" s="103">
        <f>N437/L437</f>
        <v>12.18000017781684</v>
      </c>
      <c r="N437" s="107">
        <v>191792.86</v>
      </c>
      <c r="O437" s="105"/>
      <c r="P437" s="105"/>
      <c r="Q437" s="105"/>
      <c r="AV437" s="46"/>
      <c r="AW437" s="3" t="s">
        <v>199</v>
      </c>
    </row>
    <row r="438" spans="1:61" customFormat="1" ht="16.5" x14ac:dyDescent="0.3">
      <c r="A438" s="101"/>
      <c r="B438" s="57"/>
      <c r="C438" s="132" t="s">
        <v>200</v>
      </c>
      <c r="D438" s="132"/>
      <c r="E438" s="132"/>
      <c r="F438" s="132"/>
      <c r="G438" s="132"/>
      <c r="H438" s="132"/>
      <c r="I438" s="132"/>
      <c r="J438" s="132"/>
      <c r="K438" s="132"/>
      <c r="L438" s="102">
        <v>9545.41</v>
      </c>
      <c r="M438" s="103"/>
      <c r="N438" s="104"/>
      <c r="O438" s="105"/>
      <c r="P438" s="105"/>
      <c r="Q438" s="105"/>
      <c r="AV438" s="46"/>
      <c r="AW438" s="3" t="s">
        <v>200</v>
      </c>
    </row>
    <row r="439" spans="1:61" customFormat="1" ht="16.5" x14ac:dyDescent="0.3">
      <c r="A439" s="101"/>
      <c r="B439" s="57"/>
      <c r="C439" s="132" t="s">
        <v>201</v>
      </c>
      <c r="D439" s="132"/>
      <c r="E439" s="132"/>
      <c r="F439" s="132"/>
      <c r="G439" s="132"/>
      <c r="H439" s="132"/>
      <c r="I439" s="132"/>
      <c r="J439" s="132"/>
      <c r="K439" s="132"/>
      <c r="L439" s="102">
        <v>14031.74</v>
      </c>
      <c r="M439" s="103"/>
      <c r="N439" s="104"/>
      <c r="O439" s="105"/>
      <c r="P439" s="105"/>
      <c r="Q439" s="105"/>
      <c r="AV439" s="46"/>
      <c r="AW439" s="3" t="s">
        <v>201</v>
      </c>
    </row>
    <row r="440" spans="1:61" customFormat="1" ht="16.5" x14ac:dyDescent="0.3">
      <c r="A440" s="101"/>
      <c r="B440" s="57"/>
      <c r="C440" s="132" t="s">
        <v>202</v>
      </c>
      <c r="D440" s="132"/>
      <c r="E440" s="132"/>
      <c r="F440" s="132"/>
      <c r="G440" s="132"/>
      <c r="H440" s="132"/>
      <c r="I440" s="132"/>
      <c r="J440" s="132"/>
      <c r="K440" s="132"/>
      <c r="L440" s="102">
        <v>12790.84</v>
      </c>
      <c r="M440" s="103"/>
      <c r="N440" s="104"/>
      <c r="O440" s="105"/>
      <c r="P440" s="105"/>
      <c r="Q440" s="105"/>
      <c r="AV440" s="46"/>
      <c r="AW440" s="3" t="s">
        <v>202</v>
      </c>
    </row>
    <row r="441" spans="1:61" customFormat="1" ht="16.5" x14ac:dyDescent="0.3">
      <c r="A441" s="101"/>
      <c r="B441" s="109"/>
      <c r="C441" s="163" t="s">
        <v>207</v>
      </c>
      <c r="D441" s="164"/>
      <c r="E441" s="164"/>
      <c r="F441" s="164"/>
      <c r="G441" s="164"/>
      <c r="H441" s="164"/>
      <c r="I441" s="164"/>
      <c r="J441" s="164"/>
      <c r="K441" s="164"/>
      <c r="L441" s="126">
        <v>1171474.5</v>
      </c>
      <c r="M441" s="111"/>
      <c r="N441" s="125">
        <v>12638982.99</v>
      </c>
      <c r="O441" s="105"/>
      <c r="P441" s="105"/>
      <c r="Q441" s="105"/>
      <c r="AV441" s="46"/>
      <c r="AY441" s="46" t="s">
        <v>203</v>
      </c>
    </row>
    <row r="442" spans="1:61" customFormat="1" ht="1.5" customHeight="1" x14ac:dyDescent="0.25">
      <c r="B442" s="91"/>
      <c r="C442" s="89"/>
      <c r="D442" s="89"/>
      <c r="E442" s="89"/>
      <c r="F442" s="89"/>
      <c r="G442" s="89"/>
      <c r="H442" s="89"/>
      <c r="I442" s="89"/>
      <c r="J442" s="89"/>
      <c r="K442" s="89"/>
      <c r="L442" s="110"/>
      <c r="M442" s="112"/>
      <c r="N442" s="113"/>
    </row>
    <row r="443" spans="1:61" customFormat="1" ht="32.25" customHeight="1" x14ac:dyDescent="0.25">
      <c r="A443" s="119"/>
      <c r="B443" s="120"/>
      <c r="C443" s="161" t="s">
        <v>206</v>
      </c>
      <c r="D443" s="161"/>
      <c r="E443" s="161"/>
      <c r="F443" s="161"/>
      <c r="G443" s="161"/>
      <c r="H443" s="161"/>
      <c r="I443" s="161"/>
      <c r="J443" s="161"/>
      <c r="K443" s="161"/>
      <c r="L443" s="120"/>
      <c r="M443" s="120"/>
      <c r="N443" s="124">
        <f>N441*1.0034*1.015</f>
        <v>12872184.865148488</v>
      </c>
      <c r="O443" s="121"/>
      <c r="P443" s="122"/>
      <c r="Q443" s="122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2"/>
      <c r="AO443" s="122"/>
      <c r="AP443" s="122"/>
      <c r="AQ443" s="122"/>
      <c r="AR443" s="122"/>
      <c r="AS443" s="122"/>
      <c r="AT443" s="122"/>
      <c r="AU443" s="122"/>
      <c r="AV443" s="122"/>
      <c r="AW443" s="122"/>
      <c r="AX443" s="122"/>
      <c r="AY443" s="122"/>
      <c r="AZ443" s="122"/>
      <c r="BA443" s="122"/>
      <c r="BB443" s="122"/>
      <c r="BC443" s="122"/>
      <c r="BD443" s="122"/>
      <c r="BE443" s="122"/>
      <c r="BF443" s="122"/>
      <c r="BG443" s="122"/>
      <c r="BH443" s="122"/>
      <c r="BI443" s="122"/>
    </row>
    <row r="444" spans="1:61" customFormat="1" ht="14.25" customHeight="1" x14ac:dyDescent="0.25">
      <c r="A444" s="119"/>
      <c r="B444" s="120"/>
      <c r="C444" s="162" t="s">
        <v>204</v>
      </c>
      <c r="D444" s="162"/>
      <c r="E444" s="162"/>
      <c r="F444" s="162"/>
      <c r="G444" s="162"/>
      <c r="H444" s="162"/>
      <c r="I444" s="162"/>
      <c r="J444" s="162"/>
      <c r="K444" s="162"/>
      <c r="L444" s="120"/>
      <c r="M444" s="120"/>
      <c r="N444" s="124">
        <f>N443*0.2</f>
        <v>2574436.9730296978</v>
      </c>
      <c r="O444" s="121"/>
      <c r="P444" s="122"/>
      <c r="Q444" s="122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2"/>
      <c r="AO444" s="122"/>
      <c r="AP444" s="122"/>
      <c r="AQ444" s="122"/>
      <c r="AR444" s="122"/>
      <c r="AS444" s="122"/>
      <c r="AT444" s="122"/>
      <c r="AU444" s="122"/>
      <c r="AV444" s="122"/>
      <c r="AW444" s="122"/>
      <c r="AX444" s="122"/>
      <c r="AY444" s="122"/>
      <c r="AZ444" s="122"/>
      <c r="BA444" s="122"/>
      <c r="BB444" s="122"/>
      <c r="BC444" s="122"/>
      <c r="BD444" s="122"/>
      <c r="BE444" s="122"/>
      <c r="BF444" s="122"/>
      <c r="BG444" s="122"/>
      <c r="BH444" s="122"/>
      <c r="BI444" s="122"/>
    </row>
    <row r="445" spans="1:61" customFormat="1" ht="21.75" customHeight="1" x14ac:dyDescent="0.25">
      <c r="A445" s="165"/>
      <c r="B445" s="166"/>
      <c r="C445" s="167" t="s">
        <v>205</v>
      </c>
      <c r="D445" s="167"/>
      <c r="E445" s="167"/>
      <c r="F445" s="167"/>
      <c r="G445" s="167"/>
      <c r="H445" s="167"/>
      <c r="I445" s="167"/>
      <c r="J445" s="167"/>
      <c r="K445" s="167"/>
      <c r="L445" s="166"/>
      <c r="M445" s="166"/>
      <c r="N445" s="168">
        <f>N444+N443</f>
        <v>15446621.838178186</v>
      </c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22"/>
      <c r="AD445" s="122"/>
      <c r="AE445" s="122"/>
      <c r="AF445" s="122"/>
      <c r="AG445" s="122"/>
      <c r="AH445" s="122"/>
      <c r="AI445" s="122"/>
      <c r="AJ445" s="122"/>
      <c r="AK445" s="122"/>
      <c r="AL445" s="122"/>
      <c r="AM445" s="122"/>
      <c r="AN445" s="122"/>
      <c r="AO445" s="122"/>
      <c r="AP445" s="122"/>
      <c r="AQ445" s="122"/>
      <c r="AR445" s="122"/>
      <c r="AS445" s="123"/>
      <c r="AT445" s="123"/>
      <c r="AU445" s="123"/>
      <c r="AV445" s="123"/>
      <c r="AW445" s="123"/>
      <c r="AX445" s="123"/>
      <c r="AY445" s="123"/>
      <c r="AZ445" s="123"/>
      <c r="BA445" s="123"/>
      <c r="BB445" s="123"/>
      <c r="BC445" s="123"/>
      <c r="BD445" s="123"/>
      <c r="BE445" s="123"/>
      <c r="BF445" s="123"/>
      <c r="BG445" s="123"/>
      <c r="BH445" s="123"/>
      <c r="BI445" s="123"/>
    </row>
    <row r="446" spans="1:61" s="118" customFormat="1" ht="21.75" customHeight="1" x14ac:dyDescent="0.25">
      <c r="A446" s="127"/>
      <c r="B446" s="127"/>
      <c r="C446" s="169"/>
      <c r="D446" s="169"/>
      <c r="E446" s="169"/>
      <c r="F446" s="169"/>
      <c r="G446" s="169"/>
      <c r="H446" s="169"/>
      <c r="I446" s="169"/>
      <c r="J446" s="169"/>
      <c r="K446" s="169"/>
      <c r="L446" s="127"/>
      <c r="M446" s="127"/>
      <c r="N446" s="128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22"/>
      <c r="AD446" s="122"/>
      <c r="AE446" s="122"/>
      <c r="AF446" s="122"/>
      <c r="AG446" s="122"/>
      <c r="AH446" s="122"/>
      <c r="AI446" s="122"/>
      <c r="AJ446" s="122"/>
      <c r="AK446" s="122"/>
      <c r="AL446" s="122"/>
      <c r="AM446" s="122"/>
      <c r="AN446" s="122"/>
      <c r="AO446" s="122"/>
      <c r="AP446" s="122"/>
      <c r="AQ446" s="122"/>
      <c r="AR446" s="122"/>
      <c r="AS446" s="123"/>
      <c r="AT446" s="123"/>
      <c r="AU446" s="123"/>
      <c r="AV446" s="123"/>
      <c r="AW446" s="123"/>
      <c r="AX446" s="123"/>
      <c r="AY446" s="123"/>
      <c r="AZ446" s="123"/>
      <c r="BA446" s="123"/>
      <c r="BB446" s="123"/>
      <c r="BC446" s="123"/>
      <c r="BD446" s="123"/>
      <c r="BE446" s="123"/>
      <c r="BF446" s="123"/>
      <c r="BG446" s="123"/>
      <c r="BH446" s="123"/>
      <c r="BI446" s="123"/>
    </row>
    <row r="447" spans="1:61" s="30" customFormat="1" ht="15" x14ac:dyDescent="0.25">
      <c r="A447" s="5"/>
      <c r="B447" s="114"/>
      <c r="C447" s="170"/>
      <c r="D447" s="170"/>
      <c r="E447" s="170"/>
      <c r="F447" s="170"/>
      <c r="G447" s="170"/>
      <c r="H447" s="171"/>
      <c r="I447" s="171"/>
      <c r="J447" s="171"/>
      <c r="K447" s="171"/>
      <c r="L447" s="171"/>
      <c r="M447" s="172"/>
      <c r="N447" s="172"/>
      <c r="O447"/>
      <c r="P447"/>
      <c r="Q447"/>
      <c r="R447"/>
      <c r="S447"/>
      <c r="T447"/>
      <c r="U447"/>
      <c r="V447"/>
      <c r="W447"/>
      <c r="X44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 t="s">
        <v>4</v>
      </c>
      <c r="BA447" s="17" t="s">
        <v>4</v>
      </c>
      <c r="BB447" s="17"/>
      <c r="BC447" s="17"/>
      <c r="BD447" s="17"/>
    </row>
    <row r="448" spans="1:61" s="115" customFormat="1" ht="16.5" customHeight="1" x14ac:dyDescent="0.25">
      <c r="A448" s="12"/>
      <c r="B448" s="114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6"/>
      <c r="AJ448" s="116"/>
      <c r="AK448" s="116"/>
      <c r="AL448" s="116"/>
      <c r="AM448" s="116"/>
      <c r="AN448" s="116"/>
      <c r="AO448" s="116"/>
      <c r="AP448" s="116"/>
      <c r="AQ448" s="116"/>
      <c r="AR448" s="116"/>
      <c r="AS448" s="116"/>
      <c r="AT448" s="116"/>
      <c r="AU448" s="116"/>
      <c r="AV448" s="116"/>
      <c r="AW448" s="116"/>
      <c r="AX448" s="116"/>
      <c r="AY448" s="116"/>
      <c r="AZ448" s="116"/>
      <c r="BA448" s="116"/>
      <c r="BB448" s="116"/>
      <c r="BC448" s="116"/>
      <c r="BD448" s="116"/>
    </row>
    <row r="449" spans="1:56" s="30" customFormat="1" ht="15" x14ac:dyDescent="0.25">
      <c r="A449" s="5"/>
      <c r="B449" s="114"/>
      <c r="C449" s="170"/>
      <c r="D449" s="170"/>
      <c r="E449" s="170"/>
      <c r="F449" s="170"/>
      <c r="G449" s="170"/>
      <c r="H449" s="171"/>
      <c r="I449" s="171"/>
      <c r="J449" s="171"/>
      <c r="K449" s="171"/>
      <c r="L449" s="171"/>
      <c r="M449" s="172"/>
      <c r="N449" s="172"/>
      <c r="O449"/>
      <c r="P449"/>
      <c r="Q449"/>
      <c r="R449"/>
      <c r="S449"/>
      <c r="T449"/>
      <c r="U449"/>
      <c r="V449"/>
      <c r="W449"/>
      <c r="X449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 t="s">
        <v>4</v>
      </c>
      <c r="BC449" s="17" t="s">
        <v>4</v>
      </c>
      <c r="BD449" s="17"/>
    </row>
    <row r="450" spans="1:56" s="115" customFormat="1" ht="16.5" customHeight="1" x14ac:dyDescent="0.25">
      <c r="A450" s="12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  <c r="AI450" s="116"/>
      <c r="AJ450" s="116"/>
      <c r="AK450" s="116"/>
      <c r="AL450" s="116"/>
      <c r="AM450" s="116"/>
      <c r="AN450" s="116"/>
      <c r="AO450" s="116"/>
      <c r="AP450" s="116"/>
      <c r="AQ450" s="116"/>
      <c r="AR450" s="116"/>
      <c r="AS450" s="116"/>
      <c r="AT450" s="116"/>
      <c r="AU450" s="116"/>
      <c r="AV450" s="116"/>
      <c r="AW450" s="116"/>
      <c r="AX450" s="116"/>
      <c r="AY450" s="116"/>
      <c r="AZ450" s="116"/>
      <c r="BA450" s="116"/>
      <c r="BB450" s="116"/>
      <c r="BC450" s="116"/>
      <c r="BD450" s="116"/>
    </row>
    <row r="451" spans="1:56" customFormat="1" ht="21" customHeight="1" x14ac:dyDescent="0.25">
      <c r="A451" s="172"/>
      <c r="B451" s="172"/>
      <c r="C451" s="172"/>
      <c r="D451" s="172"/>
      <c r="E451" s="172"/>
      <c r="F451" s="172"/>
      <c r="G451" s="172"/>
      <c r="H451" s="172"/>
      <c r="I451" s="172"/>
      <c r="J451" s="172"/>
      <c r="K451" s="172"/>
      <c r="L451" s="172"/>
      <c r="M451" s="172"/>
      <c r="N451" s="172"/>
    </row>
    <row r="452" spans="1:56" customFormat="1" ht="15" x14ac:dyDescent="0.25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BD452" s="3" t="s">
        <v>4</v>
      </c>
    </row>
    <row r="453" spans="1:56" customFormat="1" ht="15" x14ac:dyDescent="0.25">
      <c r="B453" s="117"/>
      <c r="D453" s="117"/>
      <c r="F453" s="117"/>
    </row>
  </sheetData>
  <mergeCells count="444">
    <mergeCell ref="A452:N452"/>
    <mergeCell ref="C443:K443"/>
    <mergeCell ref="C445:K445"/>
    <mergeCell ref="C444:K444"/>
    <mergeCell ref="C448:L448"/>
    <mergeCell ref="C449:G449"/>
    <mergeCell ref="H449:L449"/>
    <mergeCell ref="C450:L450"/>
    <mergeCell ref="C441:K441"/>
    <mergeCell ref="C447:G447"/>
    <mergeCell ref="H447:L447"/>
    <mergeCell ref="C436:K436"/>
    <mergeCell ref="C437:K437"/>
    <mergeCell ref="C438:K438"/>
    <mergeCell ref="C439:K439"/>
    <mergeCell ref="C440:K440"/>
    <mergeCell ref="C431:K431"/>
    <mergeCell ref="C432:K432"/>
    <mergeCell ref="C433:K433"/>
    <mergeCell ref="C434:K434"/>
    <mergeCell ref="C435:K435"/>
    <mergeCell ref="C426:K426"/>
    <mergeCell ref="C427:K427"/>
    <mergeCell ref="C428:K428"/>
    <mergeCell ref="C429:K429"/>
    <mergeCell ref="C430:K430"/>
    <mergeCell ref="C421:K421"/>
    <mergeCell ref="C422:K422"/>
    <mergeCell ref="C423:K423"/>
    <mergeCell ref="C424:K424"/>
    <mergeCell ref="C425:K425"/>
    <mergeCell ref="C414:N414"/>
    <mergeCell ref="C415:N415"/>
    <mergeCell ref="C416:E416"/>
    <mergeCell ref="C418:K418"/>
    <mergeCell ref="C420:K420"/>
    <mergeCell ref="C409:E409"/>
    <mergeCell ref="C410:E410"/>
    <mergeCell ref="C411:E411"/>
    <mergeCell ref="C412:E412"/>
    <mergeCell ref="C413:E413"/>
    <mergeCell ref="C404:E404"/>
    <mergeCell ref="C405:E405"/>
    <mergeCell ref="C406:E406"/>
    <mergeCell ref="C407:E407"/>
    <mergeCell ref="C408:E408"/>
    <mergeCell ref="C399:E399"/>
    <mergeCell ref="C400:E400"/>
    <mergeCell ref="C401:N401"/>
    <mergeCell ref="C402:E402"/>
    <mergeCell ref="C403:E403"/>
    <mergeCell ref="C394:E394"/>
    <mergeCell ref="C395:E395"/>
    <mergeCell ref="C396:E396"/>
    <mergeCell ref="C397:E397"/>
    <mergeCell ref="C398:E398"/>
    <mergeCell ref="C389:E389"/>
    <mergeCell ref="C390:E390"/>
    <mergeCell ref="C391:E391"/>
    <mergeCell ref="C392:E392"/>
    <mergeCell ref="C393:E393"/>
    <mergeCell ref="C384:E384"/>
    <mergeCell ref="C385:N385"/>
    <mergeCell ref="C386:E386"/>
    <mergeCell ref="C387:E387"/>
    <mergeCell ref="C388:N388"/>
    <mergeCell ref="C379:E379"/>
    <mergeCell ref="C380:E380"/>
    <mergeCell ref="C381:E381"/>
    <mergeCell ref="C382:E382"/>
    <mergeCell ref="C383:E383"/>
    <mergeCell ref="C374:E374"/>
    <mergeCell ref="C375:N375"/>
    <mergeCell ref="C376:E376"/>
    <mergeCell ref="C377:E377"/>
    <mergeCell ref="C378:E378"/>
    <mergeCell ref="C369:E369"/>
    <mergeCell ref="C370:E370"/>
    <mergeCell ref="C371:E371"/>
    <mergeCell ref="C372:N372"/>
    <mergeCell ref="C373:E373"/>
    <mergeCell ref="C364:E364"/>
    <mergeCell ref="C365:E365"/>
    <mergeCell ref="C366:E366"/>
    <mergeCell ref="C367:E367"/>
    <mergeCell ref="C368:E368"/>
    <mergeCell ref="C359:N359"/>
    <mergeCell ref="C360:E360"/>
    <mergeCell ref="C361:E361"/>
    <mergeCell ref="C362:E362"/>
    <mergeCell ref="C363:E363"/>
    <mergeCell ref="C354:E354"/>
    <mergeCell ref="C355:E355"/>
    <mergeCell ref="C356:N356"/>
    <mergeCell ref="C357:E357"/>
    <mergeCell ref="C358:E358"/>
    <mergeCell ref="C349:E349"/>
    <mergeCell ref="C350:E350"/>
    <mergeCell ref="C351:E351"/>
    <mergeCell ref="C352:E352"/>
    <mergeCell ref="C353:E353"/>
    <mergeCell ref="C344:E344"/>
    <mergeCell ref="C345:E345"/>
    <mergeCell ref="C346:N346"/>
    <mergeCell ref="C347:E347"/>
    <mergeCell ref="C348:E348"/>
    <mergeCell ref="C339:E339"/>
    <mergeCell ref="C340:E340"/>
    <mergeCell ref="C341:E341"/>
    <mergeCell ref="C342:E342"/>
    <mergeCell ref="C343:N343"/>
    <mergeCell ref="C334:E334"/>
    <mergeCell ref="C335:E335"/>
    <mergeCell ref="C336:E336"/>
    <mergeCell ref="C337:E337"/>
    <mergeCell ref="C338:E338"/>
    <mergeCell ref="C329:E329"/>
    <mergeCell ref="C330:N330"/>
    <mergeCell ref="C331:E331"/>
    <mergeCell ref="C332:E332"/>
    <mergeCell ref="C333:E333"/>
    <mergeCell ref="C324:E324"/>
    <mergeCell ref="C325:N325"/>
    <mergeCell ref="C326:N326"/>
    <mergeCell ref="C327:E327"/>
    <mergeCell ref="A328:N328"/>
    <mergeCell ref="C319:E319"/>
    <mergeCell ref="C320:E320"/>
    <mergeCell ref="C321:E321"/>
    <mergeCell ref="C322:E322"/>
    <mergeCell ref="C323:E323"/>
    <mergeCell ref="C314:E314"/>
    <mergeCell ref="C315:E315"/>
    <mergeCell ref="C316:E316"/>
    <mergeCell ref="C317:E317"/>
    <mergeCell ref="C318:E318"/>
    <mergeCell ref="C309:E309"/>
    <mergeCell ref="C310:E310"/>
    <mergeCell ref="C311:N311"/>
    <mergeCell ref="C312:N312"/>
    <mergeCell ref="C313:E313"/>
    <mergeCell ref="C304:E304"/>
    <mergeCell ref="C305:E305"/>
    <mergeCell ref="C306:E306"/>
    <mergeCell ref="C307:E307"/>
    <mergeCell ref="C308:E308"/>
    <mergeCell ref="C299:E299"/>
    <mergeCell ref="C300:E300"/>
    <mergeCell ref="C301:E301"/>
    <mergeCell ref="C302:E302"/>
    <mergeCell ref="C303:E303"/>
    <mergeCell ref="C294:N294"/>
    <mergeCell ref="C295:E295"/>
    <mergeCell ref="C296:E296"/>
    <mergeCell ref="C297:N297"/>
    <mergeCell ref="C298:N298"/>
    <mergeCell ref="C289:E289"/>
    <mergeCell ref="C290:E290"/>
    <mergeCell ref="C291:E291"/>
    <mergeCell ref="C292:E292"/>
    <mergeCell ref="C293:E293"/>
    <mergeCell ref="C284:N284"/>
    <mergeCell ref="C285:E285"/>
    <mergeCell ref="C286:E286"/>
    <mergeCell ref="C287:E287"/>
    <mergeCell ref="C288:E288"/>
    <mergeCell ref="C279:E279"/>
    <mergeCell ref="C280:N280"/>
    <mergeCell ref="C281:E281"/>
    <mergeCell ref="C282:E282"/>
    <mergeCell ref="C283:N283"/>
    <mergeCell ref="C274:E274"/>
    <mergeCell ref="C275:E275"/>
    <mergeCell ref="C276:E276"/>
    <mergeCell ref="C277:E277"/>
    <mergeCell ref="C278:E278"/>
    <mergeCell ref="C269:E269"/>
    <mergeCell ref="C270:E270"/>
    <mergeCell ref="C271:E271"/>
    <mergeCell ref="C272:E272"/>
    <mergeCell ref="C273:E273"/>
    <mergeCell ref="C264:E264"/>
    <mergeCell ref="C265:E265"/>
    <mergeCell ref="C266:N266"/>
    <mergeCell ref="C267:N267"/>
    <mergeCell ref="C268:E268"/>
    <mergeCell ref="C259:E259"/>
    <mergeCell ref="C260:E260"/>
    <mergeCell ref="C261:E261"/>
    <mergeCell ref="C262:E262"/>
    <mergeCell ref="C263:N263"/>
    <mergeCell ref="C254:E254"/>
    <mergeCell ref="C255:E255"/>
    <mergeCell ref="C256:E256"/>
    <mergeCell ref="C257:E257"/>
    <mergeCell ref="C258:E258"/>
    <mergeCell ref="C249:N249"/>
    <mergeCell ref="C250:E250"/>
    <mergeCell ref="C251:E251"/>
    <mergeCell ref="C252:N252"/>
    <mergeCell ref="C253:N253"/>
    <mergeCell ref="C244:E244"/>
    <mergeCell ref="C245:E245"/>
    <mergeCell ref="C246:E246"/>
    <mergeCell ref="C247:E247"/>
    <mergeCell ref="C248:E248"/>
    <mergeCell ref="C239:E239"/>
    <mergeCell ref="C240:E240"/>
    <mergeCell ref="C241:E241"/>
    <mergeCell ref="C242:E242"/>
    <mergeCell ref="C243:E243"/>
    <mergeCell ref="C234:E234"/>
    <mergeCell ref="C235:N235"/>
    <mergeCell ref="C236:N236"/>
    <mergeCell ref="C237:E237"/>
    <mergeCell ref="C238:E238"/>
    <mergeCell ref="C228:N228"/>
    <mergeCell ref="C229:E229"/>
    <mergeCell ref="C231:K231"/>
    <mergeCell ref="A232:N232"/>
    <mergeCell ref="A233:N233"/>
    <mergeCell ref="C223:E223"/>
    <mergeCell ref="C224:E224"/>
    <mergeCell ref="C225:E225"/>
    <mergeCell ref="C226:E226"/>
    <mergeCell ref="C227:N227"/>
    <mergeCell ref="C218:E218"/>
    <mergeCell ref="C219:E219"/>
    <mergeCell ref="C220:E220"/>
    <mergeCell ref="C221:E221"/>
    <mergeCell ref="C222:E222"/>
    <mergeCell ref="C213:E213"/>
    <mergeCell ref="C214:N214"/>
    <mergeCell ref="C215:E215"/>
    <mergeCell ref="C216:E216"/>
    <mergeCell ref="C217:E217"/>
    <mergeCell ref="C208:E208"/>
    <mergeCell ref="C209:E209"/>
    <mergeCell ref="C210:E210"/>
    <mergeCell ref="C211:E211"/>
    <mergeCell ref="C212:E212"/>
    <mergeCell ref="C203:E203"/>
    <mergeCell ref="C204:E204"/>
    <mergeCell ref="C205:E205"/>
    <mergeCell ref="C206:E206"/>
    <mergeCell ref="C207:E207"/>
    <mergeCell ref="C198:N198"/>
    <mergeCell ref="C199:E199"/>
    <mergeCell ref="C200:E200"/>
    <mergeCell ref="C201:N201"/>
    <mergeCell ref="C202:E202"/>
    <mergeCell ref="C193:E193"/>
    <mergeCell ref="C194:E194"/>
    <mergeCell ref="C195:E195"/>
    <mergeCell ref="C196:E196"/>
    <mergeCell ref="C197:E197"/>
    <mergeCell ref="C188:N188"/>
    <mergeCell ref="C189:E189"/>
    <mergeCell ref="C190:E190"/>
    <mergeCell ref="C191:E191"/>
    <mergeCell ref="C192:E192"/>
    <mergeCell ref="C183:E183"/>
    <mergeCell ref="C184:E184"/>
    <mergeCell ref="C185:N185"/>
    <mergeCell ref="C186:E186"/>
    <mergeCell ref="C187:E187"/>
    <mergeCell ref="C178:E178"/>
    <mergeCell ref="C179:E179"/>
    <mergeCell ref="C180:E180"/>
    <mergeCell ref="C181:E181"/>
    <mergeCell ref="C182:E182"/>
    <mergeCell ref="C173:E173"/>
    <mergeCell ref="C174:E174"/>
    <mergeCell ref="C175:E175"/>
    <mergeCell ref="C176:E176"/>
    <mergeCell ref="C177:E177"/>
    <mergeCell ref="C168:E168"/>
    <mergeCell ref="C169:N169"/>
    <mergeCell ref="C170:E170"/>
    <mergeCell ref="C171:E171"/>
    <mergeCell ref="C172:N172"/>
    <mergeCell ref="C163:E163"/>
    <mergeCell ref="C164:E164"/>
    <mergeCell ref="C165:E165"/>
    <mergeCell ref="C166:E166"/>
    <mergeCell ref="C167:E167"/>
    <mergeCell ref="C158:E158"/>
    <mergeCell ref="C159:N159"/>
    <mergeCell ref="C160:E160"/>
    <mergeCell ref="C161:E161"/>
    <mergeCell ref="C162:E162"/>
    <mergeCell ref="C153:E153"/>
    <mergeCell ref="C154:E154"/>
    <mergeCell ref="C155:E155"/>
    <mergeCell ref="C156:N156"/>
    <mergeCell ref="C157:E157"/>
    <mergeCell ref="C148:E148"/>
    <mergeCell ref="C149:E149"/>
    <mergeCell ref="C150:E150"/>
    <mergeCell ref="C151:E151"/>
    <mergeCell ref="C152:E152"/>
    <mergeCell ref="C143:N143"/>
    <mergeCell ref="C144:E144"/>
    <mergeCell ref="C145:E145"/>
    <mergeCell ref="C146:E146"/>
    <mergeCell ref="C147:E147"/>
    <mergeCell ref="C138:N138"/>
    <mergeCell ref="C139:N139"/>
    <mergeCell ref="C140:E140"/>
    <mergeCell ref="A141:N141"/>
    <mergeCell ref="C142:E142"/>
    <mergeCell ref="C133:E133"/>
    <mergeCell ref="C134:E134"/>
    <mergeCell ref="C135:E135"/>
    <mergeCell ref="C136:E136"/>
    <mergeCell ref="C137:E137"/>
    <mergeCell ref="C128:E128"/>
    <mergeCell ref="C129:E129"/>
    <mergeCell ref="C130:E130"/>
    <mergeCell ref="C131:E131"/>
    <mergeCell ref="C132:E132"/>
    <mergeCell ref="C123:E123"/>
    <mergeCell ref="C124:N124"/>
    <mergeCell ref="C125:N125"/>
    <mergeCell ref="C126:E126"/>
    <mergeCell ref="C127:E127"/>
    <mergeCell ref="C118:E118"/>
    <mergeCell ref="C119:E119"/>
    <mergeCell ref="C120:E120"/>
    <mergeCell ref="C121:E121"/>
    <mergeCell ref="C122:E122"/>
    <mergeCell ref="C113:E113"/>
    <mergeCell ref="C114:E114"/>
    <mergeCell ref="C115:E115"/>
    <mergeCell ref="C116:E116"/>
    <mergeCell ref="C117:E117"/>
    <mergeCell ref="C108:E108"/>
    <mergeCell ref="C109:E109"/>
    <mergeCell ref="C110:N110"/>
    <mergeCell ref="C111:N111"/>
    <mergeCell ref="C112:E112"/>
    <mergeCell ref="C103:E103"/>
    <mergeCell ref="C104:E104"/>
    <mergeCell ref="C105:E105"/>
    <mergeCell ref="C106:E106"/>
    <mergeCell ref="C107:N107"/>
    <mergeCell ref="C98:E98"/>
    <mergeCell ref="C99:E99"/>
    <mergeCell ref="C100:E100"/>
    <mergeCell ref="C101:E101"/>
    <mergeCell ref="C102:E102"/>
    <mergeCell ref="C93:N93"/>
    <mergeCell ref="C94:E94"/>
    <mergeCell ref="C95:E95"/>
    <mergeCell ref="C96:N96"/>
    <mergeCell ref="C97:N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N79"/>
    <mergeCell ref="C80:N80"/>
    <mergeCell ref="C81:E81"/>
    <mergeCell ref="C82:E82"/>
    <mergeCell ref="C73:E73"/>
    <mergeCell ref="C74:E74"/>
    <mergeCell ref="C75:E75"/>
    <mergeCell ref="C76:N76"/>
    <mergeCell ref="C77:E77"/>
    <mergeCell ref="C68:E68"/>
    <mergeCell ref="C69:E69"/>
    <mergeCell ref="C70:E70"/>
    <mergeCell ref="C71:E71"/>
    <mergeCell ref="C72:E72"/>
    <mergeCell ref="C63:E63"/>
    <mergeCell ref="C64:E64"/>
    <mergeCell ref="C65:N65"/>
    <mergeCell ref="C66:N66"/>
    <mergeCell ref="C67:E67"/>
    <mergeCell ref="C58:E58"/>
    <mergeCell ref="C59:E59"/>
    <mergeCell ref="C60:E60"/>
    <mergeCell ref="C61:E61"/>
    <mergeCell ref="C62:N62"/>
    <mergeCell ref="C53:E53"/>
    <mergeCell ref="C54:E54"/>
    <mergeCell ref="C55:E55"/>
    <mergeCell ref="C56:E56"/>
    <mergeCell ref="C57:E57"/>
    <mergeCell ref="C48:N48"/>
    <mergeCell ref="C49:N49"/>
    <mergeCell ref="C50:E50"/>
    <mergeCell ref="C51:E51"/>
    <mergeCell ref="C52:E52"/>
    <mergeCell ref="N41:N43"/>
    <mergeCell ref="C44:E44"/>
    <mergeCell ref="A45:N45"/>
    <mergeCell ref="A46:N46"/>
    <mergeCell ref="C47:E47"/>
    <mergeCell ref="L37:M37"/>
    <mergeCell ref="L38:M38"/>
    <mergeCell ref="L39:M39"/>
    <mergeCell ref="A41:A43"/>
    <mergeCell ref="B41:B43"/>
    <mergeCell ref="C41:E43"/>
    <mergeCell ref="F41:F43"/>
    <mergeCell ref="G41:I42"/>
    <mergeCell ref="J41:L42"/>
    <mergeCell ref="M41:M43"/>
    <mergeCell ref="A27:N27"/>
    <mergeCell ref="B29:F29"/>
    <mergeCell ref="B30:F30"/>
    <mergeCell ref="D32:F32"/>
    <mergeCell ref="A19:N19"/>
    <mergeCell ref="A20:N20"/>
    <mergeCell ref="A22:N22"/>
    <mergeCell ref="A23:N23"/>
    <mergeCell ref="A24:N24"/>
    <mergeCell ref="A17:F17"/>
    <mergeCell ref="G17:N17"/>
    <mergeCell ref="G11:N11"/>
    <mergeCell ref="G12:N12"/>
    <mergeCell ref="A13:F13"/>
    <mergeCell ref="G13:N13"/>
    <mergeCell ref="A14:F14"/>
    <mergeCell ref="G14:N14"/>
    <mergeCell ref="A26:N26"/>
    <mergeCell ref="A4:C4"/>
    <mergeCell ref="K4:N4"/>
    <mergeCell ref="A5:D5"/>
    <mergeCell ref="J5:N5"/>
    <mergeCell ref="A6:D6"/>
    <mergeCell ref="J6:N6"/>
    <mergeCell ref="A15:F15"/>
    <mergeCell ref="G15:N15"/>
    <mergeCell ref="A16:F16"/>
    <mergeCell ref="G16:N16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84" fitToHeight="0" orientation="landscape" r:id="rId1"/>
  <headerFooter>
    <oddHeader>&amp;LГРАНД-Смета, версия 2023.3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02-01 - ЛСР по Методике 202</vt:lpstr>
      <vt:lpstr>'ЛСР 02-01 - ЛСР по Методике 202'!Заголовки_для_печати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PTO_3</dc:creator>
  <cp:lastModifiedBy>Admin</cp:lastModifiedBy>
  <cp:lastPrinted>2024-01-19T06:23:32Z</cp:lastPrinted>
  <dcterms:created xsi:type="dcterms:W3CDTF">2020-09-30T08:50:27Z</dcterms:created>
  <dcterms:modified xsi:type="dcterms:W3CDTF">2024-01-19T06:23:36Z</dcterms:modified>
</cp:coreProperties>
</file>